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540" windowWidth="4005" windowHeight="7320" activeTab="0"/>
  </bookViews>
  <sheets>
    <sheet name="1" sheetId="1" r:id="rId1"/>
  </sheets>
  <externalReferences>
    <externalReference r:id="rId4"/>
    <externalReference r:id="rId5"/>
  </externalReferences>
  <definedNames>
    <definedName name="_xlnm.Print_Area" localSheetId="0">'1'!$A$1:$N$45</definedName>
  </definedNames>
  <calcPr fullCalcOnLoad="1"/>
</workbook>
</file>

<file path=xl/sharedStrings.xml><?xml version="1.0" encoding="utf-8"?>
<sst xmlns="http://schemas.openxmlformats.org/spreadsheetml/2006/main" count="59" uniqueCount="13">
  <si>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</si>
  <si>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</si>
  <si>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</si>
  <si>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</si>
  <si>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</si>
  <si>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</si>
  <si>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</si>
  <si>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</si>
  <si>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Округ, субъект, город, ведомство</t>
  </si>
  <si>
    <t>СПИСОК ПРИЗЕРОВ</t>
  </si>
  <si>
    <t>48</t>
  </si>
  <si>
    <t>60</t>
  </si>
  <si>
    <t>&gt;80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</si>
</sst>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24" borderId="1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32" fillId="0" borderId="0" xfId="42" applyFont="1" applyAlignment="1" applyProtection="1">
      <alignment/>
      <protection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3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42" applyFont="1" applyAlignment="1" applyProtection="1">
      <alignment horizontal="left"/>
      <protection/>
    </xf>
    <xf numFmtId="49" fontId="28" fillId="0" borderId="0" xfId="0" applyNumberFormat="1" applyFont="1" applyFill="1" applyBorder="1" applyAlignment="1">
      <alignment vertical="center" wrapText="1"/>
    </xf>
    <xf numFmtId="49" fontId="28" fillId="24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49" fontId="3" fillId="22" borderId="14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3" fillId="25" borderId="16" xfId="0" applyNumberFormat="1" applyFont="1" applyFill="1" applyBorder="1" applyAlignment="1">
      <alignment horizontal="center" vertical="center" wrapText="1"/>
    </xf>
    <xf numFmtId="49" fontId="3" fillId="22" borderId="16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26 - 30 ноября 2012 г. г.Кстово</v>
          </cell>
        </row>
        <row r="7">
          <cell r="G7" t="str">
            <v>О.Р. Перминов</v>
          </cell>
        </row>
        <row r="8">
          <cell r="G8" t="str">
            <v>/г.Н.Тагил/</v>
          </cell>
        </row>
        <row r="9">
          <cell r="G9" t="str">
            <v>Н.Ю.Глушкова</v>
          </cell>
        </row>
        <row r="10">
          <cell r="G10" t="str">
            <v>/г. Рязань/</v>
          </cell>
        </row>
      </sheetData>
      <sheetData sheetId="1">
        <row r="6">
          <cell r="B6">
            <v>1</v>
          </cell>
          <cell r="C6">
            <v>8</v>
          </cell>
          <cell r="D6">
            <v>1</v>
          </cell>
          <cell r="E6" t="str">
            <v>ПАК Елена Игоревна</v>
          </cell>
          <cell r="F6" t="str">
            <v>10.03.80 мс</v>
          </cell>
          <cell r="G6" t="str">
            <v>ЦФО</v>
          </cell>
          <cell r="H6" t="str">
            <v>Тульская Тула Д</v>
          </cell>
          <cell r="I6" t="str">
            <v>000630  7002670416</v>
          </cell>
          <cell r="J6" t="str">
            <v>Сидякин ЕВ</v>
          </cell>
        </row>
        <row r="8">
          <cell r="B8">
            <v>2</v>
          </cell>
          <cell r="C8">
            <v>2</v>
          </cell>
          <cell r="D8">
            <v>2</v>
          </cell>
          <cell r="E8" t="str">
            <v>ЛЕБЕДЕВА Ксения Александровна</v>
          </cell>
          <cell r="F8" t="str">
            <v>01.08.92 кмс</v>
          </cell>
          <cell r="G8" t="str">
            <v>ПФО</v>
          </cell>
          <cell r="H8" t="str">
            <v>Нижегородская Кстово МО</v>
          </cell>
          <cell r="J8" t="str">
            <v>Кожемякин ВС Бойчук ИЮ</v>
          </cell>
        </row>
        <row r="10">
          <cell r="B10">
            <v>3</v>
          </cell>
          <cell r="C10">
            <v>3</v>
          </cell>
          <cell r="D10">
            <v>3</v>
          </cell>
          <cell r="E10" t="str">
            <v>КОЗЛОВА Мария Александровна</v>
          </cell>
          <cell r="F10" t="str">
            <v>10.04.92 МС</v>
          </cell>
          <cell r="G10" t="str">
            <v>ЦФО</v>
          </cell>
          <cell r="H10" t="str">
            <v>Тверская Ржев МО</v>
          </cell>
          <cell r="J10" t="str">
            <v>Образцов АН Матюшенский АВ</v>
          </cell>
        </row>
        <row r="11">
          <cell r="E11" t="str">
            <v>ДМТРИЕВА Елена Владимировна</v>
          </cell>
          <cell r="F11" t="str">
            <v>08.01.92 1</v>
          </cell>
          <cell r="H11" t="str">
            <v>ЦФО Тула МО</v>
          </cell>
          <cell r="J11" t="str">
            <v>Немцов ГН</v>
          </cell>
        </row>
        <row r="12">
          <cell r="B12">
            <v>6</v>
          </cell>
          <cell r="C12">
            <v>4</v>
          </cell>
          <cell r="D12">
            <v>4</v>
          </cell>
          <cell r="E12" t="str">
            <v>МАШАРОВА Любовь Владимировна</v>
          </cell>
          <cell r="F12" t="str">
            <v>18.05.92 мс</v>
          </cell>
          <cell r="G12" t="str">
            <v>СФО</v>
          </cell>
          <cell r="H12" t="str">
            <v>Новосибирская Новосибирск МО</v>
          </cell>
          <cell r="J12" t="str">
            <v>Орлов АА Матвеев АБ</v>
          </cell>
        </row>
        <row r="14">
          <cell r="B14">
            <v>17</v>
          </cell>
          <cell r="C14">
            <v>6</v>
          </cell>
          <cell r="D14">
            <v>5</v>
          </cell>
          <cell r="E14" t="str">
            <v>ХРАМОВА Анастасия Игоревна</v>
          </cell>
          <cell r="F14" t="str">
            <v>29.03.91 мс</v>
          </cell>
          <cell r="G14" t="str">
            <v>ДВФО</v>
          </cell>
          <cell r="H14" t="str">
            <v> Приморский Владивосток УФК и С</v>
          </cell>
          <cell r="I14">
            <v>3318</v>
          </cell>
          <cell r="J14" t="str">
            <v>Леонтьев ЮА Фалеева ОА</v>
          </cell>
        </row>
        <row r="16">
          <cell r="B16">
            <v>18</v>
          </cell>
          <cell r="C16">
            <v>7</v>
          </cell>
          <cell r="D16">
            <v>6</v>
          </cell>
          <cell r="E16" t="str">
            <v>СКОРНЯКОВА Ксения Юрьевна</v>
          </cell>
          <cell r="F16" t="str">
            <v>29.05.92  мс</v>
          </cell>
          <cell r="G16" t="str">
            <v>УФО</v>
          </cell>
          <cell r="H16" t="str">
            <v>Свердловская, Качканар  МО</v>
          </cell>
          <cell r="J16" t="str">
            <v>Сапунов ДП,  Мещерский ВВ</v>
          </cell>
        </row>
        <row r="18">
          <cell r="B18">
            <v>189</v>
          </cell>
          <cell r="C18">
            <v>8</v>
          </cell>
          <cell r="D18">
            <v>7</v>
          </cell>
          <cell r="E18" t="str">
            <v>ЯКУПОВА Эльвира Мухтаровна</v>
          </cell>
          <cell r="F18" t="str">
            <v>26.05.93 кмс</v>
          </cell>
          <cell r="G18" t="str">
            <v>ПФО</v>
          </cell>
          <cell r="H18" t="str">
            <v>Башкортостан Стерлитамак МО</v>
          </cell>
          <cell r="J18" t="str">
            <v>Пивоварова ЭМ</v>
          </cell>
        </row>
        <row r="20">
          <cell r="B20">
            <v>190</v>
          </cell>
          <cell r="C20">
            <v>9</v>
          </cell>
          <cell r="D20">
            <v>8</v>
          </cell>
          <cell r="E20" t="str">
            <v>ЦАТУРЯН Шогик Арутюновна</v>
          </cell>
          <cell r="F20" t="str">
            <v>17.08.84 МС</v>
          </cell>
          <cell r="G20" t="str">
            <v>МОС</v>
          </cell>
          <cell r="H20" t="str">
            <v>Москва МКС</v>
          </cell>
          <cell r="J20" t="str">
            <v>Сабуров АЛ</v>
          </cell>
        </row>
        <row r="22">
          <cell r="B22">
            <v>208</v>
          </cell>
          <cell r="C22">
            <v>10</v>
          </cell>
          <cell r="D22">
            <v>9</v>
          </cell>
          <cell r="E22" t="str">
            <v>НОВОЖИЛОВА Анастасия Евгеньевна</v>
          </cell>
          <cell r="F22" t="str">
            <v>27.10.92  кмс</v>
          </cell>
          <cell r="G22" t="str">
            <v>УФО</v>
          </cell>
          <cell r="H22" t="str">
            <v>Свердловская, Н.Тагил  ПР</v>
          </cell>
          <cell r="I22">
            <v>3183</v>
          </cell>
          <cell r="J22" t="str">
            <v>Перминов ОР</v>
          </cell>
        </row>
        <row r="24">
          <cell r="B24">
            <v>216</v>
          </cell>
          <cell r="C24">
            <v>11</v>
          </cell>
          <cell r="D24">
            <v>10</v>
          </cell>
          <cell r="E24" t="str">
            <v>БОРИСОВА Зинаида Петровна</v>
          </cell>
          <cell r="F24" t="str">
            <v>28.08.82 мсмк</v>
          </cell>
          <cell r="G24" t="str">
            <v>ЦФО</v>
          </cell>
          <cell r="H24" t="str">
            <v>Брянская Брянск ЛОК</v>
          </cell>
          <cell r="I24" t="str">
            <v>000602   1502809458.</v>
          </cell>
          <cell r="J24" t="str">
            <v>Кацанашвили ОМ  Портнов СВ</v>
          </cell>
        </row>
        <row r="26">
          <cell r="B26">
            <v>229</v>
          </cell>
          <cell r="C26">
            <v>12</v>
          </cell>
          <cell r="D26">
            <v>11</v>
          </cell>
          <cell r="E26" t="str">
            <v>НИКОЛАЕВА Анастасия Сергеевна</v>
          </cell>
          <cell r="F26" t="str">
            <v>30.12.91 МС</v>
          </cell>
          <cell r="G26" t="str">
            <v>ЦФО</v>
          </cell>
          <cell r="H26" t="str">
            <v>Тульская Тула Д</v>
          </cell>
          <cell r="I26" t="str">
            <v>000904</v>
          </cell>
          <cell r="J26" t="str">
            <v>Выборнов ВВ Выборнов РВ</v>
          </cell>
        </row>
        <row r="28">
          <cell r="B28">
            <v>8</v>
          </cell>
          <cell r="C28">
            <v>1</v>
          </cell>
          <cell r="D28">
            <v>1</v>
          </cell>
          <cell r="E28" t="str">
            <v>СЕНЮЕВА Мария Владимировна</v>
          </cell>
          <cell r="F28" t="str">
            <v>25.12.88 КМС</v>
          </cell>
          <cell r="G28" t="str">
            <v>МОС</v>
          </cell>
          <cell r="H28" t="str">
            <v>Москва С-70 Д </v>
          </cell>
          <cell r="J28" t="str">
            <v>Ханбабаев РК Некрасова АС Ходырев АН</v>
          </cell>
        </row>
        <row r="30">
          <cell r="B30">
            <v>12</v>
          </cell>
          <cell r="C30">
            <v>2</v>
          </cell>
          <cell r="D30">
            <v>2</v>
          </cell>
          <cell r="E30" t="str">
            <v>КУЗЯЕВА Анна Владимировна</v>
          </cell>
          <cell r="F30" t="str">
            <v>18.04.89 МС</v>
          </cell>
          <cell r="G30" t="str">
            <v>ПФО</v>
          </cell>
          <cell r="H30" t="str">
            <v>Нижегоровдская Кстово ПР</v>
          </cell>
          <cell r="I30" t="str">
            <v>003372  2208346398/</v>
          </cell>
          <cell r="J30" t="str">
            <v>Бойчук ИА</v>
          </cell>
        </row>
        <row r="32">
          <cell r="B32">
            <v>23</v>
          </cell>
          <cell r="C32">
            <v>3</v>
          </cell>
          <cell r="D32">
            <v>3</v>
          </cell>
          <cell r="E32" t="str">
            <v>ВИЦИНА Юлия Вячеславовна</v>
          </cell>
          <cell r="F32" t="str">
            <v>09.06.90 мс</v>
          </cell>
          <cell r="G32" t="str">
            <v>ДВФО</v>
          </cell>
          <cell r="H32" t="str">
            <v> Приморский Владивосток УФК и С</v>
          </cell>
          <cell r="I32" t="str">
            <v>009822</v>
          </cell>
          <cell r="J32" t="str">
            <v>Леонтьев ЮА Фалеева ОА</v>
          </cell>
        </row>
        <row r="33">
          <cell r="E33" t="str">
            <v>ДМИТРИЕВА Елена Ивановна</v>
          </cell>
          <cell r="F33" t="str">
            <v>04.04.91 1</v>
          </cell>
        </row>
        <row r="34">
          <cell r="B34">
            <v>25</v>
          </cell>
          <cell r="C34">
            <v>4</v>
          </cell>
          <cell r="D34">
            <v>4</v>
          </cell>
          <cell r="E34" t="str">
            <v>КОЦАРЕВА Анастасия Александровна</v>
          </cell>
          <cell r="F34" t="str">
            <v>03.08.91 кмс</v>
          </cell>
          <cell r="G34" t="str">
            <v>ЮФО</v>
          </cell>
          <cell r="H34" t="str">
            <v>Астраханская Астрахань</v>
          </cell>
          <cell r="I34" t="str">
            <v>003227030</v>
          </cell>
          <cell r="J34" t="str">
            <v>Гольдберг ЕМ</v>
          </cell>
        </row>
        <row r="36">
          <cell r="B36">
            <v>26</v>
          </cell>
          <cell r="C36">
            <v>5</v>
          </cell>
          <cell r="D36">
            <v>5</v>
          </cell>
          <cell r="E36" t="str">
            <v>АРУТЮНЯН Гаянэ Вагинаковна</v>
          </cell>
          <cell r="F36" t="str">
            <v>27.06.84 МСМК</v>
          </cell>
          <cell r="G36" t="str">
            <v>МОС</v>
          </cell>
          <cell r="H36" t="str">
            <v>Москва МКС</v>
          </cell>
          <cell r="J36" t="str">
            <v>Сабуров АЛ Шмаков ОВ</v>
          </cell>
        </row>
        <row r="38">
          <cell r="B38">
            <v>27</v>
          </cell>
          <cell r="C38">
            <v>6</v>
          </cell>
          <cell r="D38">
            <v>6</v>
          </cell>
          <cell r="E38" t="str">
            <v>КУВАТОВА Регина Галиулловна</v>
          </cell>
          <cell r="F38" t="str">
            <v>08.08.92 кмс</v>
          </cell>
          <cell r="G38" t="str">
            <v>ПФО</v>
          </cell>
          <cell r="H38" t="str">
            <v>Оренбургская Кувандык МО</v>
          </cell>
          <cell r="J38" t="str">
            <v>Баширов РЗ Терсков ИВ</v>
          </cell>
        </row>
        <row r="40">
          <cell r="B40">
            <v>34</v>
          </cell>
          <cell r="C40">
            <v>7</v>
          </cell>
          <cell r="D40">
            <v>7</v>
          </cell>
          <cell r="E40" t="str">
            <v>РАЗВАЛЯЕВА Дарья Сергеевна</v>
          </cell>
          <cell r="F40" t="str">
            <v>30.10.89 мс</v>
          </cell>
          <cell r="G40" t="str">
            <v>ПФО</v>
          </cell>
          <cell r="H40" t="str">
            <v>Саратовская</v>
          </cell>
          <cell r="J40" t="str">
            <v>Нилогов  ВВ Разваляев СВ</v>
          </cell>
        </row>
        <row r="42">
          <cell r="B42">
            <v>35</v>
          </cell>
          <cell r="C42">
            <v>8</v>
          </cell>
          <cell r="D42">
            <v>8</v>
          </cell>
          <cell r="E42" t="str">
            <v>МИХАЙЛОВА Дарья Андреевна</v>
          </cell>
          <cell r="F42" t="str">
            <v>27.11.91 МС</v>
          </cell>
          <cell r="G42" t="str">
            <v>ЦФО</v>
          </cell>
          <cell r="H42" t="str">
            <v>Тверская Ржев МО</v>
          </cell>
          <cell r="J42" t="str">
            <v>Образцов АН</v>
          </cell>
        </row>
        <row r="44">
          <cell r="B44">
            <v>36</v>
          </cell>
          <cell r="C44">
            <v>9</v>
          </cell>
          <cell r="D44">
            <v>9</v>
          </cell>
          <cell r="E44" t="str">
            <v>ЧИКЕНЕВА Анастасия Николаевна</v>
          </cell>
          <cell r="F44" t="str">
            <v>08.11.89 КМС</v>
          </cell>
          <cell r="G44" t="str">
            <v>С.П.</v>
          </cell>
          <cell r="H44" t="str">
            <v>С.Петербург МО</v>
          </cell>
          <cell r="J44" t="str">
            <v>Платонов АП</v>
          </cell>
        </row>
        <row r="46">
          <cell r="B46">
            <v>45</v>
          </cell>
          <cell r="C46">
            <v>10</v>
          </cell>
          <cell r="D46">
            <v>10</v>
          </cell>
          <cell r="E46" t="str">
            <v>ЧЕРНЕЦОВА Наталья Борисовна</v>
          </cell>
          <cell r="F46" t="str">
            <v>04.05.86 мсмк</v>
          </cell>
          <cell r="G46" t="str">
            <v>МОС</v>
          </cell>
          <cell r="H46" t="str">
            <v>Москва МКС</v>
          </cell>
          <cell r="I46" t="str">
            <v>000535  4508786065.</v>
          </cell>
          <cell r="J46" t="str">
            <v>Савбуров АЛ Шмаков ОВ</v>
          </cell>
        </row>
        <row r="48">
          <cell r="B48">
            <v>206</v>
          </cell>
          <cell r="C48">
            <v>11</v>
          </cell>
          <cell r="D48">
            <v>11</v>
          </cell>
          <cell r="E48" t="str">
            <v>ГРИШИНА Марина Игоревна</v>
          </cell>
          <cell r="F48" t="str">
            <v>26.12.92 кмс</v>
          </cell>
          <cell r="G48" t="str">
            <v>МОС</v>
          </cell>
          <cell r="H48" t="str">
            <v>Москва МКС</v>
          </cell>
          <cell r="J48" t="str">
            <v>Кузнецов А С</v>
          </cell>
        </row>
        <row r="50">
          <cell r="B50">
            <v>211</v>
          </cell>
          <cell r="C50">
            <v>12</v>
          </cell>
          <cell r="D50">
            <v>12</v>
          </cell>
          <cell r="E50" t="str">
            <v>ТАРТЫКОВА Надежда Зиннатовна</v>
          </cell>
          <cell r="F50" t="str">
            <v>21.05.90 мс</v>
          </cell>
          <cell r="G50" t="str">
            <v>СФО</v>
          </cell>
          <cell r="H50" t="str">
            <v> Кемеровская Юрга МО</v>
          </cell>
          <cell r="I50" t="str">
            <v>008719 3204766668.</v>
          </cell>
          <cell r="J50" t="str">
            <v>Гончаров ВИ</v>
          </cell>
        </row>
        <row r="52">
          <cell r="B52">
            <v>227</v>
          </cell>
          <cell r="C52">
            <v>13</v>
          </cell>
          <cell r="D52">
            <v>13</v>
          </cell>
          <cell r="E52" t="str">
            <v>ВИРТ Анжела Владимировна</v>
          </cell>
          <cell r="F52" t="str">
            <v>03.01.90 кмс</v>
          </cell>
          <cell r="G52" t="str">
            <v>ПФО</v>
          </cell>
          <cell r="H52" t="str">
            <v> Саратовская Саратов Д</v>
          </cell>
          <cell r="I52" t="str">
            <v>012047</v>
          </cell>
          <cell r="J52" t="str">
            <v>Нилогов  ВВ Мартынов АТ</v>
          </cell>
        </row>
        <row r="54">
          <cell r="B54">
            <v>21</v>
          </cell>
          <cell r="C54">
            <v>1</v>
          </cell>
          <cell r="D54">
            <v>1</v>
          </cell>
          <cell r="E54" t="str">
            <v>ВИЦИНА Ольга Вячеславовна</v>
          </cell>
          <cell r="F54" t="str">
            <v>09.06.90 мс</v>
          </cell>
          <cell r="G54" t="str">
            <v>ДВФО</v>
          </cell>
          <cell r="H54" t="str">
            <v>Приморский Владивосток УФК и С</v>
          </cell>
          <cell r="I54" t="str">
            <v>003260</v>
          </cell>
          <cell r="J54" t="str">
            <v>Леонтьев ЮА Фалеева ОА</v>
          </cell>
        </row>
        <row r="56">
          <cell r="B56">
            <v>41</v>
          </cell>
          <cell r="C56">
            <v>2</v>
          </cell>
          <cell r="D56">
            <v>2</v>
          </cell>
          <cell r="E56" t="str">
            <v>АСАДОВА Айнура Вахидовна</v>
          </cell>
          <cell r="F56" t="str">
            <v>20.08.90 мс</v>
          </cell>
          <cell r="G56" t="str">
            <v>СФО</v>
          </cell>
          <cell r="H56" t="str">
            <v>Алтайский Бийск МО</v>
          </cell>
          <cell r="I56" t="str">
            <v>000787056</v>
          </cell>
          <cell r="J56" t="str">
            <v>Шалюта ПВ Дурыманов НВ</v>
          </cell>
        </row>
        <row r="58">
          <cell r="B58">
            <v>43</v>
          </cell>
          <cell r="C58">
            <v>3</v>
          </cell>
          <cell r="D58">
            <v>3</v>
          </cell>
          <cell r="E58" t="str">
            <v>БЕЛЫХ Анастасия Олеговна</v>
          </cell>
          <cell r="F58" t="str">
            <v>25.07 92  кмс</v>
          </cell>
          <cell r="G58" t="str">
            <v>ПФО</v>
          </cell>
          <cell r="H58" t="str">
            <v>Пермский, Соликамск МО</v>
          </cell>
          <cell r="I58" t="str">
            <v>003284</v>
          </cell>
          <cell r="J58" t="str">
            <v>Клинова ОА Клинов ЭН</v>
          </cell>
        </row>
        <row r="60">
          <cell r="B60">
            <v>44</v>
          </cell>
          <cell r="C60">
            <v>4</v>
          </cell>
          <cell r="D60">
            <v>4</v>
          </cell>
          <cell r="E60" t="str">
            <v>МИРЗОЯН Сусанна Кареновна</v>
          </cell>
          <cell r="F60" t="str">
            <v>20.01.86 ЗМС</v>
          </cell>
          <cell r="G60" t="str">
            <v>ПФО</v>
          </cell>
          <cell r="H60" t="str">
            <v>Пензенская Пенза ВС</v>
          </cell>
          <cell r="J60" t="str">
            <v>Бурментьев ВН Голованов ОИ</v>
          </cell>
        </row>
        <row r="62">
          <cell r="B62">
            <v>46</v>
          </cell>
          <cell r="C62">
            <v>5</v>
          </cell>
          <cell r="D62">
            <v>5</v>
          </cell>
          <cell r="E62" t="str">
            <v>ГРИБОВА Елена Александровна</v>
          </cell>
          <cell r="F62" t="str">
            <v>18.09.94 КМС</v>
          </cell>
          <cell r="G62" t="str">
            <v>ЦФО</v>
          </cell>
          <cell r="H62" t="str">
            <v>Ярославская Рыбинск ПР</v>
          </cell>
          <cell r="J62" t="str">
            <v>Хорев ЮА</v>
          </cell>
        </row>
        <row r="64">
          <cell r="B64">
            <v>51</v>
          </cell>
          <cell r="C64">
            <v>6</v>
          </cell>
          <cell r="D64">
            <v>6</v>
          </cell>
          <cell r="E64" t="str">
            <v>БИККУЖИНА Алия Минихановна</v>
          </cell>
          <cell r="F64" t="str">
            <v>08.01.92 мс</v>
          </cell>
          <cell r="G64" t="str">
            <v>ПФО</v>
          </cell>
          <cell r="H64" t="str">
            <v>Оренбургская Кувандык МО</v>
          </cell>
          <cell r="I64" t="str">
            <v>003170</v>
          </cell>
          <cell r="J64" t="str">
            <v>Баширов РЗ Терсков ИВ</v>
          </cell>
        </row>
        <row r="66">
          <cell r="B66">
            <v>53</v>
          </cell>
          <cell r="C66">
            <v>7</v>
          </cell>
          <cell r="D66">
            <v>7</v>
          </cell>
          <cell r="E66" t="str">
            <v>БУЗИНА Анна Сергеевна</v>
          </cell>
          <cell r="F66" t="str">
            <v>06.09.89 мс</v>
          </cell>
          <cell r="G66" t="str">
            <v>ДВФО</v>
          </cell>
          <cell r="H66" t="str">
            <v> Камчатский Петропавловск-Камчатский МС</v>
          </cell>
          <cell r="J66" t="str">
            <v>Бузин ГА</v>
          </cell>
        </row>
        <row r="68">
          <cell r="B68">
            <v>214</v>
          </cell>
          <cell r="C68">
            <v>8</v>
          </cell>
          <cell r="D68">
            <v>8</v>
          </cell>
          <cell r="E68" t="str">
            <v>МИТИНА Ольга Александровна</v>
          </cell>
          <cell r="F68" t="str">
            <v>08.07.94 мс</v>
          </cell>
          <cell r="G68" t="str">
            <v>ДВФО</v>
          </cell>
          <cell r="H68" t="str">
            <v>Приморский Владивосток УФК и С</v>
          </cell>
          <cell r="J68" t="str">
            <v>Леонтьев ЮА Фалеева ОА</v>
          </cell>
        </row>
        <row r="70">
          <cell r="B70">
            <v>22</v>
          </cell>
          <cell r="C70">
            <v>9</v>
          </cell>
          <cell r="D70">
            <v>9</v>
          </cell>
          <cell r="E70" t="str">
            <v>ЕВГЕНЬЕВА Валентина Эдуардовна</v>
          </cell>
          <cell r="F70" t="str">
            <v>28.08.91 мс</v>
          </cell>
          <cell r="G70" t="str">
            <v>ЮФО</v>
          </cell>
          <cell r="H70" t="str">
            <v>Краснодарский с-ца Величковская МО</v>
          </cell>
          <cell r="J70" t="str">
            <v>Евгеньев ЭВ </v>
          </cell>
        </row>
        <row r="71">
          <cell r="E71" t="str">
            <v>МАКАРЦЕВА Ольга Валерьевна</v>
          </cell>
          <cell r="F71" t="str">
            <v>12.09.90 кмс</v>
          </cell>
          <cell r="H71" t="str">
            <v>ЦФО Смоленская Смоленск МО</v>
          </cell>
          <cell r="I71">
            <v>3858</v>
          </cell>
          <cell r="J71" t="str">
            <v>Катцин ЮП</v>
          </cell>
        </row>
        <row r="72">
          <cell r="B72">
            <v>209</v>
          </cell>
          <cell r="C72">
            <v>17</v>
          </cell>
          <cell r="D72">
            <v>1</v>
          </cell>
          <cell r="E72" t="str">
            <v>БЕРЕЖНАЯ Ксения Сергеевна</v>
          </cell>
          <cell r="F72" t="str">
            <v>23.12.91 МС</v>
          </cell>
          <cell r="G72" t="str">
            <v>СФО</v>
          </cell>
          <cell r="H72" t="str">
            <v>Кемеровская Юрга МО</v>
          </cell>
          <cell r="J72" t="str">
            <v>Гончаров ВИ</v>
          </cell>
        </row>
        <row r="74">
          <cell r="B74">
            <v>60</v>
          </cell>
          <cell r="C74">
            <v>1</v>
          </cell>
          <cell r="D74">
            <v>2</v>
          </cell>
          <cell r="E74" t="str">
            <v>БУРЦЕВА Светлана Викторовна</v>
          </cell>
          <cell r="F74" t="str">
            <v>14.11.84 мсмк</v>
          </cell>
          <cell r="G74" t="str">
            <v>ПФО</v>
          </cell>
          <cell r="H74" t="str">
            <v>Пермский Березники МО</v>
          </cell>
          <cell r="I74" t="str">
            <v>000442 5704374673.</v>
          </cell>
          <cell r="J74" t="str">
            <v>Рахмуллин ВВ</v>
          </cell>
        </row>
        <row r="76">
          <cell r="B76">
            <v>61</v>
          </cell>
          <cell r="C76">
            <v>2</v>
          </cell>
          <cell r="D76">
            <v>3</v>
          </cell>
          <cell r="E76" t="str">
            <v>ШУБИНА Анна Сергеевна</v>
          </cell>
          <cell r="F76" t="str">
            <v>19.10.92 кмс</v>
          </cell>
          <cell r="G76" t="str">
            <v>ПФО</v>
          </cell>
          <cell r="H76" t="str">
            <v>Нижегородская</v>
          </cell>
          <cell r="J76" t="str">
            <v>Берсенев СН</v>
          </cell>
        </row>
        <row r="78">
          <cell r="B78">
            <v>62</v>
          </cell>
          <cell r="C78">
            <v>3</v>
          </cell>
          <cell r="D78">
            <v>4</v>
          </cell>
          <cell r="E78" t="str">
            <v>КОНКИНА Анастасия Александровна</v>
          </cell>
          <cell r="F78" t="str">
            <v>01.12.93 кмс</v>
          </cell>
          <cell r="G78" t="str">
            <v>ПФО</v>
          </cell>
          <cell r="H78" t="str">
            <v>Самарская Самара ВС</v>
          </cell>
          <cell r="J78" t="str">
            <v>Сараева АА </v>
          </cell>
        </row>
        <row r="79">
          <cell r="E79" t="str">
            <v>ЖЕЩЕНКОВА Дарья Никитична</v>
          </cell>
          <cell r="F79" t="str">
            <v>16.03.91 кмс</v>
          </cell>
          <cell r="H79" t="str">
            <v>ПФО Оренбургская Бузулук</v>
          </cell>
          <cell r="I79" t="str">
            <v>003342</v>
          </cell>
          <cell r="J79" t="str">
            <v>Парсаев ЕА Новиков ДЛ</v>
          </cell>
        </row>
        <row r="80">
          <cell r="B80">
            <v>66</v>
          </cell>
          <cell r="C80">
            <v>4</v>
          </cell>
          <cell r="D80">
            <v>5</v>
          </cell>
          <cell r="E80" t="str">
            <v>КУЛИКОВА Татьяна Сергеевна</v>
          </cell>
          <cell r="F80" t="str">
            <v>22.03.91 КМС</v>
          </cell>
          <cell r="G80" t="str">
            <v>МОС</v>
          </cell>
          <cell r="H80" t="str">
            <v>Москва С-70 Д </v>
          </cell>
          <cell r="J80" t="str">
            <v>Ходырев АН Некрасова АС Марфин С Ф</v>
          </cell>
        </row>
        <row r="82">
          <cell r="B82">
            <v>68</v>
          </cell>
          <cell r="C82">
            <v>5</v>
          </cell>
          <cell r="D82">
            <v>6</v>
          </cell>
          <cell r="E82" t="str">
            <v>АМАЕВА Алёна Ильгизовна</v>
          </cell>
          <cell r="F82" t="str">
            <v>16.05.90 кмс</v>
          </cell>
          <cell r="G82" t="str">
            <v>ПФО</v>
          </cell>
          <cell r="H82" t="str">
            <v>Пермский край  Пермь МО</v>
          </cell>
          <cell r="J82" t="str">
            <v>Дураков СН</v>
          </cell>
        </row>
        <row r="84">
          <cell r="B84">
            <v>72</v>
          </cell>
          <cell r="C84">
            <v>6</v>
          </cell>
          <cell r="D84">
            <v>7</v>
          </cell>
          <cell r="E84" t="str">
            <v>КОНДРАТЬЕВА Олеся Викторовна</v>
          </cell>
          <cell r="F84" t="str">
            <v>04.12.83 мсмк</v>
          </cell>
          <cell r="G84" t="str">
            <v>СФО</v>
          </cell>
          <cell r="H84" t="str">
            <v>Иркутская Ангарск Россспорт</v>
          </cell>
          <cell r="I84" t="str">
            <v>000596  2504214298.</v>
          </cell>
          <cell r="J84" t="str">
            <v>Ефимов НН Курьерова СВ</v>
          </cell>
        </row>
        <row r="86">
          <cell r="B86">
            <v>74</v>
          </cell>
          <cell r="C86">
            <v>7</v>
          </cell>
          <cell r="D86">
            <v>8</v>
          </cell>
          <cell r="E86" t="str">
            <v>КУРДЯЕВА Мария Александровна</v>
          </cell>
          <cell r="F86" t="str">
            <v>04.05.90 мс</v>
          </cell>
          <cell r="G86" t="str">
            <v>ПФО</v>
          </cell>
          <cell r="H86" t="str">
            <v>Саратовская Балаково ПР</v>
          </cell>
          <cell r="I86" t="str">
            <v>000911</v>
          </cell>
          <cell r="J86" t="str">
            <v>Сучков АА Борисов КВ</v>
          </cell>
        </row>
        <row r="88">
          <cell r="B88">
            <v>75</v>
          </cell>
          <cell r="C88">
            <v>8</v>
          </cell>
          <cell r="D88">
            <v>9</v>
          </cell>
          <cell r="E88" t="str">
            <v>МАМЕДОВА Фируза Мехти кызы</v>
          </cell>
          <cell r="F88" t="str">
            <v>11.03.92 кмс</v>
          </cell>
          <cell r="G88" t="str">
            <v>ЦФО</v>
          </cell>
          <cell r="H88" t="str">
            <v>Владимирская Ковров Д</v>
          </cell>
          <cell r="J88" t="str">
            <v>Гудылин ИВ Сипач АН</v>
          </cell>
        </row>
        <row r="90">
          <cell r="B90">
            <v>89</v>
          </cell>
          <cell r="C90">
            <v>9</v>
          </cell>
          <cell r="D90">
            <v>10</v>
          </cell>
          <cell r="E90" t="str">
            <v>ШИНКАРЕНКО Анастасия Александровна</v>
          </cell>
          <cell r="F90" t="str">
            <v>16.12.91 МС</v>
          </cell>
          <cell r="G90" t="str">
            <v>ЦФО</v>
          </cell>
          <cell r="H90" t="str">
            <v>Московская Можайск Д</v>
          </cell>
          <cell r="I90">
            <v>152335</v>
          </cell>
          <cell r="J90" t="str">
            <v>Нагулин ВА Нагулин АВ</v>
          </cell>
        </row>
        <row r="92">
          <cell r="B92">
            <v>158</v>
          </cell>
          <cell r="C92">
            <v>10</v>
          </cell>
          <cell r="D92">
            <v>11</v>
          </cell>
          <cell r="E92" t="str">
            <v>МИХАЙЛЫЧЕВА Мария Александровна</v>
          </cell>
          <cell r="F92" t="str">
            <v>02.06.92 мс</v>
          </cell>
          <cell r="G92" t="str">
            <v>ПФО</v>
          </cell>
          <cell r="H92" t="str">
            <v> Нижегородская Кстово ПР</v>
          </cell>
          <cell r="I92" t="str">
            <v>003271   2205697904</v>
          </cell>
          <cell r="J92" t="str">
            <v>Кожемякин ВС Бойчук ИЮ</v>
          </cell>
        </row>
        <row r="94">
          <cell r="B94">
            <v>161</v>
          </cell>
          <cell r="C94">
            <v>11</v>
          </cell>
          <cell r="D94">
            <v>12</v>
          </cell>
          <cell r="E94" t="str">
            <v>КУЛЬМАМЕТОВА Алия Хакимчановна</v>
          </cell>
          <cell r="F94" t="str">
            <v>04.04.91 мс</v>
          </cell>
          <cell r="G94" t="str">
            <v>УФО</v>
          </cell>
          <cell r="H94" t="str">
            <v> Свердловская Н.Тагил ПР</v>
          </cell>
          <cell r="I94" t="str">
            <v>003283054</v>
          </cell>
          <cell r="J94" t="str">
            <v>Матвеев СВ</v>
          </cell>
        </row>
        <row r="96">
          <cell r="B96">
            <v>162</v>
          </cell>
          <cell r="C96">
            <v>12</v>
          </cell>
          <cell r="D96">
            <v>13</v>
          </cell>
          <cell r="E96" t="str">
            <v>КОНДРАТЕНКО Ольга Сергеевна</v>
          </cell>
          <cell r="F96" t="str">
            <v>22.11.93 КМС</v>
          </cell>
          <cell r="G96" t="str">
            <v>МОС</v>
          </cell>
          <cell r="H96" t="str">
            <v>Москва С-70 Д </v>
          </cell>
          <cell r="J96" t="str">
            <v>Юхарев СС</v>
          </cell>
        </row>
        <row r="98">
          <cell r="B98">
            <v>166</v>
          </cell>
          <cell r="C98">
            <v>13</v>
          </cell>
          <cell r="D98">
            <v>14</v>
          </cell>
          <cell r="E98" t="str">
            <v>ЗОТОВА Мария Михайловна</v>
          </cell>
          <cell r="F98" t="str">
            <v>10.11.92 мс</v>
          </cell>
          <cell r="G98" t="str">
            <v>ДВФО</v>
          </cell>
          <cell r="H98" t="str">
            <v>Приморский Владивосток УФК и С</v>
          </cell>
          <cell r="J98" t="str">
            <v>Леонтьев ЮА Фалеева ОА</v>
          </cell>
        </row>
        <row r="100">
          <cell r="B100">
            <v>215</v>
          </cell>
          <cell r="C100">
            <v>14</v>
          </cell>
          <cell r="D100">
            <v>15</v>
          </cell>
          <cell r="E100" t="str">
            <v>КАБУЛОВА София Назимовна</v>
          </cell>
          <cell r="F100" t="str">
            <v>29.05.89 кмс</v>
          </cell>
          <cell r="G100" t="str">
            <v>С.П.</v>
          </cell>
          <cell r="H100" t="str">
            <v>С.Петербург ВС</v>
          </cell>
          <cell r="I100" t="str">
            <v>000872  4009812900.</v>
          </cell>
          <cell r="J100" t="str">
            <v> Платонов АП</v>
          </cell>
        </row>
        <row r="102">
          <cell r="B102">
            <v>224</v>
          </cell>
          <cell r="C102">
            <v>15</v>
          </cell>
          <cell r="D102">
            <v>16</v>
          </cell>
          <cell r="E102" t="str">
            <v>ДЕГТЯРЕВА Алена Александровна</v>
          </cell>
          <cell r="F102" t="str">
            <v>09.05.86 мс</v>
          </cell>
          <cell r="G102" t="str">
            <v>ПФО</v>
          </cell>
          <cell r="H102" t="str">
            <v>Татарстан Казань  ПР</v>
          </cell>
          <cell r="I102" t="str">
            <v>000504   9205845909.</v>
          </cell>
          <cell r="J102" t="str">
            <v>Волобуев СЕ, Сагдиев АВ</v>
          </cell>
        </row>
        <row r="104">
          <cell r="B104">
            <v>225</v>
          </cell>
          <cell r="C104">
            <v>16</v>
          </cell>
          <cell r="D104">
            <v>17</v>
          </cell>
          <cell r="E104" t="str">
            <v>ВЛАСОВА Олеся Сергеевна</v>
          </cell>
          <cell r="F104" t="str">
            <v>14.02.90 МС</v>
          </cell>
          <cell r="G104" t="str">
            <v>СФО</v>
          </cell>
          <cell r="H104" t="str">
            <v>Иркутская Ангарск Россспорт</v>
          </cell>
          <cell r="J104" t="str">
            <v>Ефимов НН Курьерова СВ</v>
          </cell>
        </row>
        <row r="106">
          <cell r="B106">
            <v>58</v>
          </cell>
          <cell r="C106">
            <v>1</v>
          </cell>
          <cell r="D106">
            <v>1</v>
          </cell>
          <cell r="E106" t="str">
            <v>РАННЕВА Виктория Сергеевна</v>
          </cell>
          <cell r="F106" t="str">
            <v>28.09.94 кмс</v>
          </cell>
          <cell r="G106" t="str">
            <v>С.П.</v>
          </cell>
          <cell r="H106" t="str">
            <v>С.Петербург МО</v>
          </cell>
          <cell r="J106" t="str">
            <v>Ерёмина ЕП</v>
          </cell>
        </row>
        <row r="108">
          <cell r="B108">
            <v>77</v>
          </cell>
          <cell r="C108">
            <v>2</v>
          </cell>
          <cell r="D108">
            <v>2</v>
          </cell>
          <cell r="E108" t="str">
            <v>ЕМЕЛЬЯНЕНКО Анна Александровна</v>
          </cell>
          <cell r="F108" t="str">
            <v>18.12.91 мс</v>
          </cell>
          <cell r="G108" t="str">
            <v>ЮФО</v>
          </cell>
          <cell r="H108" t="str">
            <v>Астраханская Астрахань</v>
          </cell>
          <cell r="J108" t="str">
            <v>Шоя ЮА Гольдберг ЕМ</v>
          </cell>
        </row>
        <row r="110">
          <cell r="B110">
            <v>83</v>
          </cell>
          <cell r="C110">
            <v>3</v>
          </cell>
          <cell r="D110">
            <v>3</v>
          </cell>
          <cell r="E110" t="str">
            <v>ЧЕРНЕВА Елена Александровна</v>
          </cell>
          <cell r="F110" t="str">
            <v>18.02.94 кмс</v>
          </cell>
          <cell r="G110" t="str">
            <v>ПФО</v>
          </cell>
          <cell r="H110" t="str">
            <v> Самарская Самара ВС</v>
          </cell>
          <cell r="J110" t="str">
            <v>Сараева АА</v>
          </cell>
        </row>
        <row r="111">
          <cell r="E111" t="str">
            <v>ЕСЬКОВА Карина Игоревна</v>
          </cell>
          <cell r="F111" t="str">
            <v>12.17.91 кмс</v>
          </cell>
          <cell r="H111" t="str">
            <v>ПФО Оренбургская Бузулук</v>
          </cell>
          <cell r="I111" t="str">
            <v>003341</v>
          </cell>
          <cell r="J111" t="str">
            <v>Парсаев ЕА Новиков ДЛ</v>
          </cell>
        </row>
        <row r="112">
          <cell r="B112">
            <v>85</v>
          </cell>
          <cell r="C112">
            <v>4</v>
          </cell>
          <cell r="D112">
            <v>4</v>
          </cell>
          <cell r="E112" t="str">
            <v>РЫЖОВА Ольга Юрьевна</v>
          </cell>
          <cell r="F112" t="str">
            <v>12.09.84 МС</v>
          </cell>
          <cell r="G112" t="str">
            <v>МОС</v>
          </cell>
          <cell r="H112" t="str">
            <v>Москва С-70 Д </v>
          </cell>
          <cell r="J112" t="str">
            <v>Доровских СН Ходырев АН Некрасова АС</v>
          </cell>
        </row>
        <row r="114">
          <cell r="B114">
            <v>165</v>
          </cell>
          <cell r="C114">
            <v>5</v>
          </cell>
          <cell r="D114">
            <v>5</v>
          </cell>
          <cell r="E114" t="str">
            <v>ШЕСТЁРА Альбина Александровна</v>
          </cell>
          <cell r="F114" t="str">
            <v>30.03.81 мс</v>
          </cell>
          <cell r="G114" t="str">
            <v>ДВФО</v>
          </cell>
          <cell r="H114" t="str">
            <v>Приморский Владивосток УФК и С</v>
          </cell>
          <cell r="I114" t="str">
            <v>000654</v>
          </cell>
          <cell r="J114" t="str">
            <v>Леонтьев ЮА Фалеева ОА</v>
          </cell>
        </row>
        <row r="116">
          <cell r="B116">
            <v>217</v>
          </cell>
          <cell r="C116">
            <v>6</v>
          </cell>
          <cell r="D116">
            <v>6</v>
          </cell>
          <cell r="E116" t="str">
            <v>БАДАНОВА Екатерина Александровна</v>
          </cell>
          <cell r="F116" t="str">
            <v>13.01. 91 кмс</v>
          </cell>
          <cell r="G116" t="str">
            <v>МОС</v>
          </cell>
          <cell r="H116" t="str">
            <v>Москва  МКС</v>
          </cell>
          <cell r="I116" t="str">
            <v>000800</v>
          </cell>
          <cell r="J116" t="str">
            <v>Коралов АС Леонтьев АА Бобров АА</v>
          </cell>
        </row>
        <row r="118">
          <cell r="B118">
            <v>219</v>
          </cell>
          <cell r="C118">
            <v>7</v>
          </cell>
          <cell r="D118">
            <v>7</v>
          </cell>
          <cell r="E118" t="str">
            <v>РИ Айко Чангиевна</v>
          </cell>
          <cell r="F118" t="str">
            <v>16.02.94 кмс</v>
          </cell>
          <cell r="G118" t="str">
            <v>СФО</v>
          </cell>
          <cell r="H118" t="str">
            <v>Новосибирская Новосибирск МО</v>
          </cell>
          <cell r="J118" t="str">
            <v>Орлов АА Завалищев ВС</v>
          </cell>
        </row>
        <row r="120">
          <cell r="B120">
            <v>228</v>
          </cell>
          <cell r="C120">
            <v>8</v>
          </cell>
          <cell r="D120">
            <v>8</v>
          </cell>
          <cell r="E120" t="str">
            <v>КАЛЯЕВА Светлана Викторовна</v>
          </cell>
          <cell r="F120" t="str">
            <v>27.06.82 кмс</v>
          </cell>
          <cell r="G120" t="str">
            <v>МОС</v>
          </cell>
          <cell r="H120" t="str">
            <v> С-70 Д </v>
          </cell>
          <cell r="I120" t="str">
            <v>018399    4506631833</v>
          </cell>
          <cell r="J120" t="str">
            <v>Коровкин ВН  Ходырев АН Некрасова АС</v>
          </cell>
        </row>
        <row r="122">
          <cell r="B122">
            <v>90</v>
          </cell>
          <cell r="C122">
            <v>1</v>
          </cell>
          <cell r="D122">
            <v>1</v>
          </cell>
          <cell r="E122" t="str">
            <v>МИРОШКИНА Светлана Сергеевна</v>
          </cell>
          <cell r="F122" t="str">
            <v>14.04.94 КМС</v>
          </cell>
          <cell r="G122" t="str">
            <v>СФО</v>
          </cell>
          <cell r="H122" t="str">
            <v>Алтайский Барнаул МО</v>
          </cell>
          <cell r="J122" t="str">
            <v>Тихонова СЛ</v>
          </cell>
        </row>
        <row r="124">
          <cell r="B124">
            <v>92</v>
          </cell>
          <cell r="C124">
            <v>2</v>
          </cell>
          <cell r="D124">
            <v>2</v>
          </cell>
          <cell r="E124" t="str">
            <v>МАТЕВОСЯН Гаянэ Гамлетовна</v>
          </cell>
          <cell r="F124" t="str">
            <v>15.04.91 МС</v>
          </cell>
          <cell r="G124" t="str">
            <v>МОС</v>
          </cell>
          <cell r="H124" t="str">
            <v>Москва МКС</v>
          </cell>
          <cell r="J124" t="str">
            <v>Дугаева НС Шмаков ОВ </v>
          </cell>
        </row>
        <row r="126">
          <cell r="B126">
            <v>105</v>
          </cell>
          <cell r="C126">
            <v>3</v>
          </cell>
          <cell r="D126">
            <v>3</v>
          </cell>
          <cell r="E126" t="str">
            <v>ВОЛКОВА Евгения Витальевна</v>
          </cell>
          <cell r="F126" t="str">
            <v>01.09.94 кмс</v>
          </cell>
          <cell r="G126" t="str">
            <v>С.П.</v>
          </cell>
          <cell r="H126" t="str">
            <v>С.Петербург МО</v>
          </cell>
          <cell r="J126" t="str">
            <v>Ерёмина ЕП</v>
          </cell>
        </row>
        <row r="128">
          <cell r="B128">
            <v>106</v>
          </cell>
          <cell r="C128">
            <v>4</v>
          </cell>
          <cell r="D128">
            <v>4</v>
          </cell>
          <cell r="E128" t="str">
            <v>БАРАНОВА Ольга Евгеньевна</v>
          </cell>
          <cell r="F128" t="str">
            <v>18.03.91 кмс</v>
          </cell>
          <cell r="G128" t="str">
            <v>ЦФО</v>
          </cell>
          <cell r="H128" t="str">
            <v>Тверская Торжок МО</v>
          </cell>
          <cell r="J128" t="str">
            <v>Кулагин СВ Петров СЮ</v>
          </cell>
        </row>
        <row r="130">
          <cell r="B130">
            <v>107</v>
          </cell>
          <cell r="C130">
            <v>5</v>
          </cell>
          <cell r="D130">
            <v>5</v>
          </cell>
          <cell r="E130" t="str">
            <v>ЧЕМЕРСКАЯ Анна Владимировна</v>
          </cell>
          <cell r="F130" t="str">
            <v>08.08.94 кмс</v>
          </cell>
          <cell r="G130" t="str">
            <v>СФО</v>
          </cell>
          <cell r="H130" t="str">
            <v>Новосибирская Новосибирск МО</v>
          </cell>
          <cell r="J130" t="str">
            <v>Орлов АА Завалищев ВС</v>
          </cell>
        </row>
        <row r="132">
          <cell r="B132">
            <v>110</v>
          </cell>
          <cell r="C132">
            <v>6</v>
          </cell>
          <cell r="D132">
            <v>6</v>
          </cell>
          <cell r="E132" t="str">
            <v>КЛИМОВА Елена Юрьевна</v>
          </cell>
          <cell r="F132" t="str">
            <v>18.02.82 кмс</v>
          </cell>
          <cell r="G132" t="str">
            <v>ЮФО</v>
          </cell>
          <cell r="H132" t="str">
            <v>Ростовская Волгодонск МО</v>
          </cell>
          <cell r="I132" t="str">
            <v>6008137012</v>
          </cell>
          <cell r="J132" t="str">
            <v>Тагиев НП  Тагиев НП</v>
          </cell>
        </row>
        <row r="134">
          <cell r="B134">
            <v>210</v>
          </cell>
          <cell r="C134">
            <v>7</v>
          </cell>
          <cell r="D134">
            <v>7</v>
          </cell>
          <cell r="E134" t="str">
            <v>НАЗАРЕНКО Олеся Евгеньевна</v>
          </cell>
          <cell r="F134" t="str">
            <v>21.03.76 мс</v>
          </cell>
          <cell r="G134" t="str">
            <v>МОС</v>
          </cell>
          <cell r="H134" t="str">
            <v>С-70 Д </v>
          </cell>
          <cell r="I134" t="str">
            <v>2908288664.</v>
          </cell>
          <cell r="J134" t="str">
            <v>Мкртычан СЛ Ходырев АН</v>
          </cell>
        </row>
        <row r="136">
          <cell r="B136">
            <v>213</v>
          </cell>
          <cell r="C136">
            <v>8</v>
          </cell>
          <cell r="D136">
            <v>8</v>
          </cell>
          <cell r="E136" t="str">
            <v>БУРОВА Анастасия Павловна</v>
          </cell>
          <cell r="F136" t="str">
            <v>15.06.92 КМС</v>
          </cell>
          <cell r="G136" t="str">
            <v>ПФО</v>
          </cell>
          <cell r="H136" t="str">
            <v>Нижегородская Дзержинск ПР</v>
          </cell>
          <cell r="J136" t="str">
            <v>Татаринцев ГИ</v>
          </cell>
        </row>
        <row r="138">
          <cell r="B138">
            <v>101</v>
          </cell>
          <cell r="C138">
            <v>9</v>
          </cell>
          <cell r="D138">
            <v>9</v>
          </cell>
          <cell r="E138" t="str">
            <v>ЕГОРОВА Валерия Анатольевна</v>
          </cell>
          <cell r="F138" t="str">
            <v>21.05.92 КМС</v>
          </cell>
          <cell r="G138" t="str">
            <v>СЗФО</v>
          </cell>
          <cell r="H138" t="str">
            <v>Новгородская В. Новгород МО</v>
          </cell>
          <cell r="I138" t="str">
            <v>12047</v>
          </cell>
          <cell r="J138" t="str">
            <v>Аристархов ВН</v>
          </cell>
        </row>
        <row r="140">
          <cell r="B140">
            <v>104</v>
          </cell>
          <cell r="C140">
            <v>10</v>
          </cell>
          <cell r="D140">
            <v>10</v>
          </cell>
          <cell r="E140" t="str">
            <v>ЗОЛОТАРЕВА Юлия Николаевна</v>
          </cell>
          <cell r="F140" t="str">
            <v>05.10.87 мс</v>
          </cell>
          <cell r="G140" t="str">
            <v>УФО</v>
          </cell>
          <cell r="H140" t="str">
            <v>Тюменская Тюмень ВС</v>
          </cell>
          <cell r="J140" t="str">
            <v>Иващенко ВС Ивашина ТА </v>
          </cell>
        </row>
        <row r="142">
          <cell r="B142">
            <v>87</v>
          </cell>
          <cell r="C142">
            <v>11</v>
          </cell>
          <cell r="D142">
            <v>11</v>
          </cell>
          <cell r="E142" t="str">
            <v>КУЛЬНЕВА Алла Александровна</v>
          </cell>
          <cell r="F142" t="str">
            <v>17.04.91 МС</v>
          </cell>
          <cell r="G142" t="str">
            <v>СФО</v>
          </cell>
          <cell r="H142" t="str">
            <v>Новосибирская Новосибирск МО</v>
          </cell>
          <cell r="J142" t="str">
            <v> Сабитова ЛБ Ведерников ЕВ</v>
          </cell>
        </row>
        <row r="144">
          <cell r="B144">
            <v>111</v>
          </cell>
          <cell r="C144">
            <v>1</v>
          </cell>
          <cell r="D144">
            <v>1</v>
          </cell>
          <cell r="E144" t="str">
            <v>АМБАРЦУМЯН Галина Самсоновна</v>
          </cell>
          <cell r="F144" t="str">
            <v>11.03.91кмс</v>
          </cell>
          <cell r="G144" t="str">
            <v>МОС</v>
          </cell>
          <cell r="H144" t="str">
            <v>Москва МКС</v>
          </cell>
          <cell r="J144" t="str">
            <v>Мкртычян СЛ Назаренко ОЕ</v>
          </cell>
        </row>
        <row r="146">
          <cell r="B146">
            <v>145</v>
          </cell>
          <cell r="C146">
            <v>2</v>
          </cell>
          <cell r="D146">
            <v>2</v>
          </cell>
          <cell r="E146" t="str">
            <v>МИРОНОВА Ирина Сергеевна</v>
          </cell>
          <cell r="F146" t="str">
            <v>17.10.90 мс</v>
          </cell>
          <cell r="G146" t="str">
            <v>МОС</v>
          </cell>
          <cell r="H146" t="str">
            <v>Москва С-70 Д </v>
          </cell>
          <cell r="J146" t="str">
            <v>Дроков АН</v>
          </cell>
        </row>
        <row r="148">
          <cell r="B148">
            <v>207</v>
          </cell>
          <cell r="C148">
            <v>3</v>
          </cell>
          <cell r="D148">
            <v>3</v>
          </cell>
          <cell r="E148" t="str">
            <v>ИВАНЦОВА Ольга Сергеевна</v>
          </cell>
          <cell r="F148" t="str">
            <v>26.11.93 кмс</v>
          </cell>
          <cell r="G148" t="str">
            <v>ЦФО</v>
          </cell>
          <cell r="H148" t="str">
            <v>Смоленская Смоленск </v>
          </cell>
          <cell r="J148" t="str">
            <v>Федяев ВА Мальцев АВ</v>
          </cell>
        </row>
        <row r="150">
          <cell r="B150">
            <v>221</v>
          </cell>
          <cell r="C150">
            <v>4</v>
          </cell>
          <cell r="D150">
            <v>4</v>
          </cell>
          <cell r="E150" t="str">
            <v>ОВЧАРЕНКО Александра Сергеевна</v>
          </cell>
          <cell r="F150" t="str">
            <v>14.04.92 кмс</v>
          </cell>
          <cell r="G150" t="str">
            <v>МОС</v>
          </cell>
          <cell r="H150" t="str">
            <v>Самбо - 70</v>
          </cell>
          <cell r="J150" t="str">
            <v>Паперно АВ Ходырев АН</v>
          </cell>
        </row>
        <row r="152">
          <cell r="B152">
            <v>230</v>
          </cell>
          <cell r="C152">
            <v>5</v>
          </cell>
          <cell r="D152">
            <v>5</v>
          </cell>
          <cell r="E152" t="str">
            <v>КУЗНЕЦОВА Вероника Владимировна</v>
          </cell>
          <cell r="F152" t="str">
            <v>24.11.92 кмс</v>
          </cell>
          <cell r="G152" t="str">
            <v>ПФО</v>
          </cell>
          <cell r="H152" t="str">
            <v>Башкортостан Уфа МО</v>
          </cell>
          <cell r="J152" t="str">
            <v>Бикташев МР</v>
          </cell>
        </row>
        <row r="154">
          <cell r="B154">
            <v>222</v>
          </cell>
          <cell r="C154">
            <v>6</v>
          </cell>
          <cell r="D154">
            <v>6</v>
          </cell>
          <cell r="E154" t="str">
            <v>ЛЕВЧЕНКО Нина Александровна</v>
          </cell>
          <cell r="F154" t="str">
            <v>24.02.94 кмс</v>
          </cell>
          <cell r="G154" t="str">
            <v>ЮФО</v>
          </cell>
          <cell r="H154" t="str">
            <v>Краснодарский  Армавир Д</v>
          </cell>
          <cell r="J154" t="str">
            <v>Бородин ВГ</v>
          </cell>
        </row>
        <row r="156">
          <cell r="B156">
            <v>116</v>
          </cell>
          <cell r="C156">
            <v>1</v>
          </cell>
          <cell r="D156">
            <v>1</v>
          </cell>
          <cell r="E156" t="str">
            <v>ИСЛАНБЕКОВА Марьям Абдуллаевна</v>
          </cell>
          <cell r="F156" t="str">
            <v>21.07.90 мс</v>
          </cell>
          <cell r="G156" t="str">
            <v>ДВФО</v>
          </cell>
          <cell r="H156" t="str">
            <v>Камчатский Петропавловск-камчатский МС</v>
          </cell>
          <cell r="J156" t="str">
            <v>Исланбекова ГВ</v>
          </cell>
        </row>
        <row r="158">
          <cell r="B158">
            <v>121</v>
          </cell>
          <cell r="C158">
            <v>2</v>
          </cell>
          <cell r="D158">
            <v>2</v>
          </cell>
          <cell r="E158" t="str">
            <v>ГОЛУБЕВА Светлана Юрьевна</v>
          </cell>
          <cell r="F158" t="str">
            <v>17.06.89 КМС</v>
          </cell>
          <cell r="G158" t="str">
            <v>МОС</v>
          </cell>
          <cell r="H158" t="str">
            <v>Москва С-70 Д </v>
          </cell>
          <cell r="J158" t="str">
            <v>Ходырев АН Некрасова АС Пронина ВВ</v>
          </cell>
        </row>
        <row r="160">
          <cell r="B160">
            <v>128</v>
          </cell>
          <cell r="C160">
            <v>3</v>
          </cell>
          <cell r="D160">
            <v>3</v>
          </cell>
          <cell r="E160" t="str">
            <v>СВЕКРОВКИНА Екатерина Алексеевна</v>
          </cell>
          <cell r="F160" t="str">
            <v>12.03.93 кмс</v>
          </cell>
          <cell r="G160" t="str">
            <v>ЦФО</v>
          </cell>
          <cell r="H160" t="str">
            <v>Владимирская Владимир</v>
          </cell>
          <cell r="J160" t="str">
            <v>Логвинов АВ Тугорев АМ</v>
          </cell>
        </row>
        <row r="162">
          <cell r="B162">
            <v>129</v>
          </cell>
          <cell r="C162">
            <v>4</v>
          </cell>
          <cell r="D162">
            <v>4</v>
          </cell>
          <cell r="E162" t="str">
            <v>ФИЛИППОВИЧ Анастасия Юрьевна</v>
          </cell>
          <cell r="F162" t="str">
            <v>15.07.93 КМС</v>
          </cell>
          <cell r="G162" t="str">
            <v>ЦФО</v>
          </cell>
          <cell r="H162" t="str">
            <v>Смоленская Смоленск </v>
          </cell>
          <cell r="J162" t="str">
            <v>Федяев ВА Мальцев АВ</v>
          </cell>
        </row>
        <row r="164">
          <cell r="B164">
            <v>133</v>
          </cell>
          <cell r="C164">
            <v>5</v>
          </cell>
          <cell r="D164">
            <v>5</v>
          </cell>
          <cell r="E164" t="str">
            <v>КАЗУРИНА Виктория Денисовна</v>
          </cell>
          <cell r="F164" t="str">
            <v>27.04.92 КМС</v>
          </cell>
          <cell r="G164" t="str">
            <v>ЦФО</v>
          </cell>
          <cell r="H164" t="str">
            <v>Смоленская Смоленск </v>
          </cell>
          <cell r="J164" t="str">
            <v>Федяев ВА Мальцев АВ</v>
          </cell>
        </row>
        <row r="166">
          <cell r="B166">
            <v>144</v>
          </cell>
          <cell r="C166">
            <v>6</v>
          </cell>
          <cell r="D166">
            <v>6</v>
          </cell>
          <cell r="E166" t="str">
            <v>БИРЮКОВА Валентина Михайловна</v>
          </cell>
          <cell r="F166" t="str">
            <v>05.04.93 КМС</v>
          </cell>
          <cell r="G166" t="str">
            <v>ДВФО</v>
          </cell>
          <cell r="H166" t="str">
            <v> Приморский Владивосток УФК и С</v>
          </cell>
          <cell r="J166" t="str">
            <v>Леонтьев ЮА Фалеева ОА</v>
          </cell>
        </row>
        <row r="168">
          <cell r="B168">
            <v>223</v>
          </cell>
          <cell r="C168">
            <v>7</v>
          </cell>
          <cell r="D168">
            <v>7</v>
          </cell>
          <cell r="E168" t="str">
            <v>ЕЖОВА Ксения Владимировна</v>
          </cell>
          <cell r="F168" t="str">
            <v>09.09.86 мс</v>
          </cell>
          <cell r="G168" t="str">
            <v>С.П.</v>
          </cell>
          <cell r="H168" t="str">
            <v>С.Петербург МО</v>
          </cell>
          <cell r="I168" t="str">
            <v>000545 4007156447.</v>
          </cell>
          <cell r="J168" t="str">
            <v>Еремина ЕП </v>
          </cell>
        </row>
        <row r="170">
          <cell r="B170">
            <v>226</v>
          </cell>
          <cell r="C170">
            <v>8</v>
          </cell>
          <cell r="D170">
            <v>8</v>
          </cell>
          <cell r="E170" t="str">
            <v>ТАРАСОВА Анастасия Витальевна</v>
          </cell>
          <cell r="F170" t="str">
            <v>08.09.93 кмс</v>
          </cell>
          <cell r="G170" t="str">
            <v>ПФО</v>
          </cell>
          <cell r="H170" t="str">
            <v>Чувашская Новочебоксарск ПР</v>
          </cell>
          <cell r="J170" t="str">
            <v>Петров НН </v>
          </cell>
        </row>
        <row r="172">
          <cell r="B172">
            <v>212</v>
          </cell>
          <cell r="C172">
            <v>1</v>
          </cell>
          <cell r="D172">
            <v>1</v>
          </cell>
          <cell r="E172" t="str">
            <v>ЕРЕМЕЕВА Надежда Валерьевна</v>
          </cell>
          <cell r="F172" t="str">
            <v>23.04.83 мс</v>
          </cell>
          <cell r="G172" t="str">
            <v>УФО</v>
          </cell>
          <cell r="H172" t="str">
            <v>Свердловская МО</v>
          </cell>
          <cell r="J172" t="str">
            <v>Даутов АР</v>
          </cell>
        </row>
        <row r="174">
          <cell r="B174">
            <v>231</v>
          </cell>
        </row>
        <row r="176">
          <cell r="B176">
            <v>232</v>
          </cell>
        </row>
        <row r="178">
          <cell r="B178">
            <v>233</v>
          </cell>
        </row>
        <row r="180">
          <cell r="B180">
            <v>234</v>
          </cell>
        </row>
        <row r="182">
          <cell r="B182">
            <v>235</v>
          </cell>
        </row>
        <row r="184">
          <cell r="B184">
            <v>236</v>
          </cell>
        </row>
        <row r="186">
          <cell r="B186">
            <v>237</v>
          </cell>
        </row>
        <row r="188">
          <cell r="B188">
            <v>238</v>
          </cell>
        </row>
        <row r="190">
          <cell r="B190">
            <v>239</v>
          </cell>
        </row>
        <row r="192">
          <cell r="B192">
            <v>240</v>
          </cell>
        </row>
        <row r="194">
          <cell r="B194">
            <v>241</v>
          </cell>
        </row>
        <row r="196">
          <cell r="B196">
            <v>242</v>
          </cell>
        </row>
        <row r="198">
          <cell r="B198">
            <v>243</v>
          </cell>
        </row>
        <row r="200">
          <cell r="B200">
            <v>244</v>
          </cell>
        </row>
        <row r="202">
          <cell r="B202">
            <v>245</v>
          </cell>
        </row>
        <row r="204">
          <cell r="B204">
            <v>246</v>
          </cell>
        </row>
        <row r="206">
          <cell r="B206">
            <v>247</v>
          </cell>
        </row>
        <row r="208">
          <cell r="B208">
            <v>248</v>
          </cell>
        </row>
        <row r="210">
          <cell r="B210">
            <v>249</v>
          </cell>
        </row>
        <row r="212">
          <cell r="B212">
            <v>250</v>
          </cell>
        </row>
        <row r="214">
          <cell r="B214">
            <v>251</v>
          </cell>
        </row>
        <row r="216">
          <cell r="B216">
            <v>252</v>
          </cell>
        </row>
        <row r="218">
          <cell r="B218">
            <v>253</v>
          </cell>
        </row>
        <row r="220">
          <cell r="B220">
            <v>254</v>
          </cell>
        </row>
        <row r="222">
          <cell r="B222">
            <v>255</v>
          </cell>
        </row>
        <row r="224">
          <cell r="B224">
            <v>256</v>
          </cell>
        </row>
        <row r="226">
          <cell r="B226">
            <v>257</v>
          </cell>
        </row>
        <row r="228">
          <cell r="B228">
            <v>258</v>
          </cell>
        </row>
        <row r="230">
          <cell r="B230">
            <v>259</v>
          </cell>
        </row>
        <row r="232">
          <cell r="B232">
            <v>260</v>
          </cell>
        </row>
        <row r="234">
          <cell r="B234">
            <v>261</v>
          </cell>
        </row>
        <row r="236">
          <cell r="B236">
            <v>262</v>
          </cell>
        </row>
        <row r="238">
          <cell r="B238">
            <v>263</v>
          </cell>
        </row>
        <row r="240">
          <cell r="B240">
            <v>264</v>
          </cell>
        </row>
        <row r="242">
          <cell r="B242">
            <v>265</v>
          </cell>
        </row>
        <row r="244">
          <cell r="B244">
            <v>266</v>
          </cell>
        </row>
        <row r="246">
          <cell r="B246">
            <v>267</v>
          </cell>
        </row>
        <row r="248">
          <cell r="B248">
            <v>268</v>
          </cell>
        </row>
        <row r="250">
          <cell r="B250">
            <v>269</v>
          </cell>
        </row>
        <row r="252">
          <cell r="B252">
            <v>270</v>
          </cell>
        </row>
        <row r="254">
          <cell r="B254">
            <v>271</v>
          </cell>
        </row>
        <row r="256">
          <cell r="B256">
            <v>272</v>
          </cell>
        </row>
        <row r="258">
          <cell r="B258">
            <v>273</v>
          </cell>
        </row>
        <row r="260">
          <cell r="B260">
            <v>274</v>
          </cell>
        </row>
        <row r="262">
          <cell r="B262">
            <v>275</v>
          </cell>
        </row>
        <row r="264">
          <cell r="B264">
            <v>276</v>
          </cell>
        </row>
        <row r="266">
          <cell r="B266">
            <v>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21">
      <selection activeCell="A33" sqref="A33:N44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0.57421875" style="0" customWidth="1"/>
    <col min="6" max="6" width="12.710937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1.421875" style="0" customWidth="1"/>
    <col min="13" max="13" width="11.7109375" style="0" customWidth="1"/>
    <col min="14" max="14" width="14.28125" style="0" customWidth="1"/>
  </cols>
  <sheetData>
    <row r="1" spans="1:14" ht="20.25" customHeight="1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2.75">
      <c r="A2" s="74" t="s">
        <v>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.75">
      <c r="A3" s="74" t="str">
        <f>'[2]реквизиты'!$A$2</f>
        <v>Кубок России по САМБО среди женщин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7" ht="14.25" customHeight="1" thickBot="1">
      <c r="A4" s="74" t="str">
        <f>'[2]реквизиты'!$A$3</f>
        <v>26 - 30 ноября 2012 г. г.Кстово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Q4" s="7"/>
    </row>
    <row r="5" spans="2:14" ht="10.5" customHeight="1">
      <c r="B5" s="30"/>
      <c r="C5" s="59" t="s">
        <v>0</v>
      </c>
      <c r="D5" s="61" t="s">
        <v>1</v>
      </c>
      <c r="E5" s="63" t="s">
        <v>8</v>
      </c>
      <c r="F5" s="64"/>
      <c r="G5" s="53" t="s">
        <v>2</v>
      </c>
      <c r="I5" s="30"/>
      <c r="J5" s="59" t="s">
        <v>0</v>
      </c>
      <c r="K5" s="77" t="s">
        <v>1</v>
      </c>
      <c r="L5" s="63" t="s">
        <v>8</v>
      </c>
      <c r="M5" s="64"/>
      <c r="N5" s="53" t="s">
        <v>2</v>
      </c>
    </row>
    <row r="6" spans="2:14" ht="14.25" customHeight="1" thickBot="1">
      <c r="B6" s="31" t="s">
        <v>10</v>
      </c>
      <c r="C6" s="60"/>
      <c r="D6" s="62"/>
      <c r="E6" s="65"/>
      <c r="F6" s="66"/>
      <c r="G6" s="54"/>
      <c r="I6" s="31" t="s">
        <v>11</v>
      </c>
      <c r="J6" s="60"/>
      <c r="K6" s="78"/>
      <c r="L6" s="65"/>
      <c r="M6" s="66"/>
      <c r="N6" s="54"/>
    </row>
    <row r="7" spans="1:14" ht="12.75" customHeight="1">
      <c r="A7" s="41">
        <v>3</v>
      </c>
      <c r="B7" s="49">
        <v>1</v>
      </c>
      <c r="C7" s="43" t="str">
        <f>VLOOKUP(A7,'[2]регистрация'!$B$6:$J$611,4,FALSE)</f>
        <v>КОЗЛОВА Мария Александровна</v>
      </c>
      <c r="D7" s="45" t="str">
        <f>VLOOKUP(A7,'[2]регистрация'!$B$6:$J$613,5,FALSE)</f>
        <v>10.04.92 МС</v>
      </c>
      <c r="E7" s="55" t="str">
        <f>VLOOKUP(A7,'[2]регистрация'!$B$6:$J$491,6,FALSE)</f>
        <v>ЦФО</v>
      </c>
      <c r="F7" s="56" t="str">
        <f>VLOOKUP(A7,'[2]регистрация'!$B$6:$J$489,7,FALSE)</f>
        <v>Тверская Ржев МО</v>
      </c>
      <c r="G7" s="69" t="str">
        <f>VLOOKUP(A7,'[2]регистрация'!$B$6:$J$537,9,FALSE)</f>
        <v>Образцов АН Матюшенский АВ</v>
      </c>
      <c r="H7" s="41">
        <v>72</v>
      </c>
      <c r="I7" s="73" t="s">
        <v>3</v>
      </c>
      <c r="J7" s="43" t="str">
        <f>VLOOKUP(H7,'[2]регистрация'!$B$6:$J$611,4,FALSE)</f>
        <v>КОНДРАТЬЕВА Олеся Викторовна</v>
      </c>
      <c r="K7" s="45" t="str">
        <f>VLOOKUP(H7,'[2]регистрация'!$B$6:$J$613,5,FALSE)</f>
        <v>04.12.83 мсмк</v>
      </c>
      <c r="L7" s="55" t="str">
        <f>VLOOKUP(H7,'[2]регистрация'!$B$6:$J$491,6,FALSE)</f>
        <v>СФО</v>
      </c>
      <c r="M7" s="56" t="str">
        <f>VLOOKUP(H7,'[2]регистрация'!$B$6:$J$489,7,FALSE)</f>
        <v>Иркутская Ангарск Россспорт</v>
      </c>
      <c r="N7" s="69" t="str">
        <f>VLOOKUP(H7,'[2]регистрация'!$B$6:$J$537,9,FALSE)</f>
        <v>Ефимов НН Курьерова СВ</v>
      </c>
    </row>
    <row r="8" spans="1:14" ht="12.75">
      <c r="A8" s="41"/>
      <c r="B8" s="50"/>
      <c r="C8" s="44"/>
      <c r="D8" s="46"/>
      <c r="E8" s="51"/>
      <c r="F8" s="57"/>
      <c r="G8" s="70"/>
      <c r="H8" s="41"/>
      <c r="I8" s="50"/>
      <c r="J8" s="44"/>
      <c r="K8" s="46"/>
      <c r="L8" s="51"/>
      <c r="M8" s="57"/>
      <c r="N8" s="70"/>
    </row>
    <row r="9" spans="1:14" ht="12.75" customHeight="1">
      <c r="A9" s="41">
        <v>17</v>
      </c>
      <c r="B9" s="47" t="s">
        <v>4</v>
      </c>
      <c r="C9" s="44" t="str">
        <f>VLOOKUP(A9,'[2]регистрация'!$B$6:$J$611,4,FALSE)</f>
        <v>ХРАМОВА Анастасия Игоревна</v>
      </c>
      <c r="D9" s="46" t="str">
        <f>VLOOKUP(A9,'[2]регистрация'!$B$6:$J$613,5,FALSE)</f>
        <v>29.03.91 мс</v>
      </c>
      <c r="E9" s="51" t="str">
        <f>VLOOKUP(A9,'[2]регистрация'!$B$6:$J$491,6,FALSE)</f>
        <v>ДВФО</v>
      </c>
      <c r="F9" s="57" t="str">
        <f>VLOOKUP(A9,'[2]регистрация'!$B$6:$J$489,7,FALSE)</f>
        <v> Приморский Владивосток УФК и С</v>
      </c>
      <c r="G9" s="70" t="str">
        <f>VLOOKUP(A9,'[2]регистрация'!$B$6:$J$537,9,FALSE)</f>
        <v>Леонтьев ЮА Фалеева ОА</v>
      </c>
      <c r="H9" s="41">
        <v>89</v>
      </c>
      <c r="I9" s="47" t="s">
        <v>4</v>
      </c>
      <c r="J9" s="44" t="str">
        <f>VLOOKUP(H9,'[2]регистрация'!$B$6:$J$611,4,FALSE)</f>
        <v>ШИНКАРЕНКО Анастасия Александровна</v>
      </c>
      <c r="K9" s="46" t="str">
        <f>VLOOKUP(H9,'[2]регистрация'!$B$6:$J$613,5,FALSE)</f>
        <v>16.12.91 МС</v>
      </c>
      <c r="L9" s="51" t="str">
        <f>VLOOKUP(H9,'[2]регистрация'!$B$6:$J$491,6,FALSE)</f>
        <v>ЦФО</v>
      </c>
      <c r="M9" s="57" t="str">
        <f>VLOOKUP(H9,'[2]регистрация'!$B$6:$J$489,7,FALSE)</f>
        <v>Московская Можайск Д</v>
      </c>
      <c r="N9" s="70" t="str">
        <f>VLOOKUP(H9,'[2]регистрация'!$B$6:$J$537,9,FALSE)</f>
        <v>Нагулин ВА Нагулин АВ</v>
      </c>
    </row>
    <row r="10" spans="1:14" ht="12.75">
      <c r="A10" s="41"/>
      <c r="B10" s="47"/>
      <c r="C10" s="44"/>
      <c r="D10" s="46"/>
      <c r="E10" s="51"/>
      <c r="F10" s="57"/>
      <c r="G10" s="70"/>
      <c r="H10" s="41"/>
      <c r="I10" s="47"/>
      <c r="J10" s="44"/>
      <c r="K10" s="46"/>
      <c r="L10" s="51"/>
      <c r="M10" s="57"/>
      <c r="N10" s="70"/>
    </row>
    <row r="11" spans="1:14" ht="12.75" customHeight="1">
      <c r="A11" s="41">
        <v>229</v>
      </c>
      <c r="B11" s="58" t="s">
        <v>5</v>
      </c>
      <c r="C11" s="44" t="str">
        <f>VLOOKUP(A11,'[2]регистрация'!$B$6:$J$611,4,FALSE)</f>
        <v>НИКОЛАЕВА Анастасия Сергеевна</v>
      </c>
      <c r="D11" s="46" t="str">
        <f>VLOOKUP(A11,'[2]регистрация'!$B$6:$J$613,5,FALSE)</f>
        <v>30.12.91 МС</v>
      </c>
      <c r="E11" s="51" t="str">
        <f>VLOOKUP(A11,'[2]регистрация'!$B$6:$J$491,6,FALSE)</f>
        <v>ЦФО</v>
      </c>
      <c r="F11" s="57" t="str">
        <f>VLOOKUP(A11,'[2]регистрация'!$B$6:$J$489,7,FALSE)</f>
        <v>Тульская Тула Д</v>
      </c>
      <c r="G11" s="70" t="str">
        <f>VLOOKUP(A11,'[2]регистрация'!$B$6:$J$537,9,FALSE)</f>
        <v>Выборнов ВВ Выборнов РВ</v>
      </c>
      <c r="H11" s="41">
        <v>68</v>
      </c>
      <c r="I11" s="58" t="s">
        <v>5</v>
      </c>
      <c r="J11" s="44" t="str">
        <f>VLOOKUP(H11,'[2]регистрация'!$B$6:$J$611,4,FALSE)</f>
        <v>АМАЕВА Алёна Ильгизовна</v>
      </c>
      <c r="K11" s="46" t="str">
        <f>VLOOKUP(H11,'[2]регистрация'!$B$6:$J$613,5,FALSE)</f>
        <v>16.05.90 кмс</v>
      </c>
      <c r="L11" s="51" t="str">
        <f>VLOOKUP(H11,'[2]регистрация'!$B$6:$J$491,6,FALSE)</f>
        <v>ПФО</v>
      </c>
      <c r="M11" s="57" t="str">
        <f>VLOOKUP(H11,'[2]регистрация'!$B$6:$J$489,7,FALSE)</f>
        <v>Пермский край  Пермь МО</v>
      </c>
      <c r="N11" s="70" t="str">
        <f>VLOOKUP(H11,'[2]регистрация'!$B$6:$J$537,9,FALSE)</f>
        <v>Дураков СН</v>
      </c>
    </row>
    <row r="12" spans="1:14" ht="12.75">
      <c r="A12" s="41"/>
      <c r="B12" s="58"/>
      <c r="C12" s="44"/>
      <c r="D12" s="46"/>
      <c r="E12" s="51"/>
      <c r="F12" s="57"/>
      <c r="G12" s="70"/>
      <c r="H12" s="41"/>
      <c r="I12" s="58"/>
      <c r="J12" s="44"/>
      <c r="K12" s="46"/>
      <c r="L12" s="51"/>
      <c r="M12" s="57"/>
      <c r="N12" s="70"/>
    </row>
    <row r="13" spans="1:14" ht="12.75" customHeight="1">
      <c r="A13" s="41">
        <v>190</v>
      </c>
      <c r="B13" s="58" t="s">
        <v>5</v>
      </c>
      <c r="C13" s="44" t="str">
        <f>VLOOKUP(A13,'[2]регистрация'!$B$6:$J$611,4,FALSE)</f>
        <v>ЦАТУРЯН Шогик Арутюновна</v>
      </c>
      <c r="D13" s="46" t="str">
        <f>VLOOKUP(A13,'[2]регистрация'!$B$6:$J$613,5,FALSE)</f>
        <v>17.08.84 МС</v>
      </c>
      <c r="E13" s="51" t="str">
        <f>VLOOKUP(A13,'[2]регистрация'!$B$6:$J$491,6,FALSE)</f>
        <v>МОС</v>
      </c>
      <c r="F13" s="57" t="str">
        <f>VLOOKUP(A13,'[2]регистрация'!$B$6:$J$489,7,FALSE)</f>
        <v>Москва МКС</v>
      </c>
      <c r="G13" s="70" t="str">
        <f>VLOOKUP(A13,'[2]регистрация'!$B$6:$J$537,9,FALSE)</f>
        <v>Сабуров АЛ</v>
      </c>
      <c r="H13" s="41">
        <v>224</v>
      </c>
      <c r="I13" s="58" t="s">
        <v>5</v>
      </c>
      <c r="J13" s="44" t="str">
        <f>VLOOKUP(H13,'[2]регистрация'!$B$6:$J$611,4,FALSE)</f>
        <v>ДЕГТЯРЕВА Алена Александровна</v>
      </c>
      <c r="K13" s="46" t="str">
        <f>VLOOKUP(H13,'[2]регистрация'!$B$6:$J$613,5,FALSE)</f>
        <v>09.05.86 мс</v>
      </c>
      <c r="L13" s="51" t="str">
        <f>VLOOKUP(H13,'[2]регистрация'!$B$6:$J$491,6,FALSE)</f>
        <v>ПФО</v>
      </c>
      <c r="M13" s="57" t="str">
        <f>VLOOKUP(H13,'[2]регистрация'!$B$6:$J$489,7,FALSE)</f>
        <v>Татарстан Казань  ПР</v>
      </c>
      <c r="N13" s="70" t="str">
        <f>VLOOKUP(H13,'[2]регистрация'!$B$6:$J$537,9,FALSE)</f>
        <v>Волобуев СЕ, Сагдиев АВ</v>
      </c>
    </row>
    <row r="14" spans="1:14" ht="12.75">
      <c r="A14" s="41"/>
      <c r="B14" s="58"/>
      <c r="C14" s="44"/>
      <c r="D14" s="46"/>
      <c r="E14" s="51"/>
      <c r="F14" s="57"/>
      <c r="G14" s="70"/>
      <c r="H14" s="41"/>
      <c r="I14" s="58"/>
      <c r="J14" s="44"/>
      <c r="K14" s="46"/>
      <c r="L14" s="51"/>
      <c r="M14" s="57"/>
      <c r="N14" s="70"/>
    </row>
    <row r="15" spans="1:14" ht="12.75" customHeight="1">
      <c r="A15" s="41">
        <v>18</v>
      </c>
      <c r="B15" s="48" t="s">
        <v>6</v>
      </c>
      <c r="C15" s="44" t="str">
        <f>VLOOKUP(A15,'[2]регистрация'!$B$6:$J$611,4,FALSE)</f>
        <v>СКОРНЯКОВА Ксения Юрьевна</v>
      </c>
      <c r="D15" s="46" t="str">
        <f>VLOOKUP(A15,'[2]регистрация'!$B$6:$J$613,5,FALSE)</f>
        <v>29.05.92  мс</v>
      </c>
      <c r="E15" s="51" t="str">
        <f>VLOOKUP(A15,'[2]регистрация'!$B$6:$J$491,6,FALSE)</f>
        <v>УФО</v>
      </c>
      <c r="F15" s="57" t="str">
        <f>VLOOKUP(A15,'[2]регистрация'!$B$6:$J$489,7,FALSE)</f>
        <v>Свердловская, Качканар  МО</v>
      </c>
      <c r="G15" s="70" t="str">
        <f>VLOOKUP(A15,'[2]регистрация'!$B$6:$J$537,9,FALSE)</f>
        <v>Сапунов ДП,  Мещерский ВВ</v>
      </c>
      <c r="H15" s="41">
        <v>60</v>
      </c>
      <c r="I15" s="48" t="s">
        <v>6</v>
      </c>
      <c r="J15" s="44" t="str">
        <f>VLOOKUP(H15,'[2]регистрация'!$B$6:$J$611,4,FALSE)</f>
        <v>БУРЦЕВА Светлана Викторовна</v>
      </c>
      <c r="K15" s="46" t="str">
        <f>VLOOKUP(H15,'[2]регистрация'!$B$6:$J$613,5,FALSE)</f>
        <v>14.11.84 мсмк</v>
      </c>
      <c r="L15" s="51" t="str">
        <f>VLOOKUP(H15,'[2]регистрация'!$B$6:$J$491,6,FALSE)</f>
        <v>ПФО</v>
      </c>
      <c r="M15" s="57" t="str">
        <f>VLOOKUP(H15,'[2]регистрация'!$B$6:$J$489,7,FALSE)</f>
        <v>Пермский Березники МО</v>
      </c>
      <c r="N15" s="70" t="str">
        <f>VLOOKUP(H15,'[2]регистрация'!$B$6:$J$537,9,FALSE)</f>
        <v>Рахмуллин ВВ</v>
      </c>
    </row>
    <row r="16" spans="1:14" ht="12.75">
      <c r="A16" s="41"/>
      <c r="B16" s="48"/>
      <c r="C16" s="44"/>
      <c r="D16" s="46"/>
      <c r="E16" s="51"/>
      <c r="F16" s="57"/>
      <c r="G16" s="70"/>
      <c r="H16" s="41"/>
      <c r="I16" s="48"/>
      <c r="J16" s="44"/>
      <c r="K16" s="46"/>
      <c r="L16" s="51"/>
      <c r="M16" s="57"/>
      <c r="N16" s="70"/>
    </row>
    <row r="17" spans="1:14" ht="12.75" customHeight="1">
      <c r="A17" s="41">
        <v>189</v>
      </c>
      <c r="B17" s="48" t="s">
        <v>6</v>
      </c>
      <c r="C17" s="44" t="str">
        <f>VLOOKUP(A17,'[2]регистрация'!$B$6:$J$611,4,FALSE)</f>
        <v>ЯКУПОВА Эльвира Мухтаровна</v>
      </c>
      <c r="D17" s="46" t="str">
        <f>VLOOKUP(A17,'[2]регистрация'!$B$6:$J$613,5,FALSE)</f>
        <v>26.05.93 кмс</v>
      </c>
      <c r="E17" s="51" t="str">
        <f>VLOOKUP(A17,'[2]регистрация'!$B$6:$J$491,6,FALSE)</f>
        <v>ПФО</v>
      </c>
      <c r="F17" s="57" t="str">
        <f>VLOOKUP(A17,'[2]регистрация'!$B$6:$J$489,7,FALSE)</f>
        <v>Башкортостан Стерлитамак МО</v>
      </c>
      <c r="G17" s="70" t="str">
        <f>VLOOKUP(A17,'[2]регистрация'!$B$6:$J$537,9,FALSE)</f>
        <v>Пивоварова ЭМ</v>
      </c>
      <c r="H17" s="41">
        <v>215</v>
      </c>
      <c r="I17" s="48" t="s">
        <v>6</v>
      </c>
      <c r="J17" s="44" t="str">
        <f>VLOOKUP(H17,'[2]регистрация'!$B$6:$J$611,4,FALSE)</f>
        <v>КАБУЛОВА София Назимовна</v>
      </c>
      <c r="K17" s="46" t="str">
        <f>VLOOKUP(H17,'[2]регистрация'!$B$6:$J$613,5,FALSE)</f>
        <v>29.05.89 кмс</v>
      </c>
      <c r="L17" s="51" t="str">
        <f>VLOOKUP(H17,'[2]регистрация'!$B$6:$J$491,6,FALSE)</f>
        <v>С.П.</v>
      </c>
      <c r="M17" s="57" t="str">
        <f>VLOOKUP(H17,'[2]регистрация'!$B$6:$J$489,7,FALSE)</f>
        <v>С.Петербург ВС</v>
      </c>
      <c r="N17" s="70" t="str">
        <f>VLOOKUP(H17,'[2]регистрация'!$B$6:$J$537,9,FALSE)</f>
        <v> Платонов АП</v>
      </c>
    </row>
    <row r="18" spans="1:14" ht="13.5" thickBot="1">
      <c r="A18" s="41"/>
      <c r="B18" s="40"/>
      <c r="C18" s="71"/>
      <c r="D18" s="67"/>
      <c r="E18" s="68"/>
      <c r="F18" s="39"/>
      <c r="G18" s="72"/>
      <c r="H18" s="41"/>
      <c r="I18" s="40"/>
      <c r="J18" s="71"/>
      <c r="K18" s="67"/>
      <c r="L18" s="68"/>
      <c r="M18" s="39"/>
      <c r="N18" s="72"/>
    </row>
    <row r="19" spans="2:14" ht="13.5" thickBot="1">
      <c r="B19" s="15">
        <v>52</v>
      </c>
      <c r="E19" s="34"/>
      <c r="G19" s="17"/>
      <c r="I19" s="15">
        <v>64</v>
      </c>
      <c r="L19" s="34"/>
      <c r="N19" s="17"/>
    </row>
    <row r="20" spans="1:14" ht="12.75" customHeight="1">
      <c r="A20" s="41">
        <v>26</v>
      </c>
      <c r="B20" s="49">
        <v>1</v>
      </c>
      <c r="C20" s="43" t="str">
        <f>VLOOKUP(A20,'[2]регистрация'!$B$6:$J$611,4,FALSE)</f>
        <v>АРУТЮНЯН Гаянэ Вагинаковна</v>
      </c>
      <c r="D20" s="45" t="str">
        <f>VLOOKUP(A20,'[2]регистрация'!$B$6:$J$613,5,FALSE)</f>
        <v>27.06.84 МСМК</v>
      </c>
      <c r="E20" s="55" t="str">
        <f>VLOOKUP(A20,'[2]регистрация'!$B$6:$J$491,6,FALSE)</f>
        <v>МОС</v>
      </c>
      <c r="F20" s="56" t="str">
        <f>VLOOKUP(A20,'[2]регистрация'!$B$6:$J$489,7,FALSE)</f>
        <v>Москва МКС</v>
      </c>
      <c r="G20" s="69" t="str">
        <f>VLOOKUP(A20,'[2]регистрация'!$B$6:$J$537,9,FALSE)</f>
        <v>Сабуров АЛ Шмаков ОВ</v>
      </c>
      <c r="H20" s="41">
        <v>217</v>
      </c>
      <c r="I20" s="73" t="s">
        <v>3</v>
      </c>
      <c r="J20" s="43" t="str">
        <f>VLOOKUP(H20,'[2]регистрация'!$B$6:$J$611,4,FALSE)</f>
        <v>БАДАНОВА Екатерина Александровна</v>
      </c>
      <c r="K20" s="45" t="str">
        <f>VLOOKUP(H20,'[2]регистрация'!$B$6:$J$613,5,FALSE)</f>
        <v>13.01. 91 кмс</v>
      </c>
      <c r="L20" s="55" t="str">
        <f>VLOOKUP(H20,'[2]регистрация'!$B$6:$J$491,6,FALSE)</f>
        <v>МОС</v>
      </c>
      <c r="M20" s="56" t="str">
        <f>VLOOKUP(H20,'[2]регистрация'!$B$6:$J$489,7,FALSE)</f>
        <v>Москва  МКС</v>
      </c>
      <c r="N20" s="69" t="str">
        <f>VLOOKUP(H20,'[2]регистрация'!$B$6:$J$537,9,FALSE)</f>
        <v>Коралов АС Леонтьев АА Бобров АА</v>
      </c>
    </row>
    <row r="21" spans="1:14" ht="12.75">
      <c r="A21" s="41"/>
      <c r="B21" s="50"/>
      <c r="C21" s="44"/>
      <c r="D21" s="46"/>
      <c r="E21" s="51"/>
      <c r="F21" s="57"/>
      <c r="G21" s="70"/>
      <c r="H21" s="41"/>
      <c r="I21" s="50"/>
      <c r="J21" s="44"/>
      <c r="K21" s="46"/>
      <c r="L21" s="51"/>
      <c r="M21" s="57"/>
      <c r="N21" s="70"/>
    </row>
    <row r="22" spans="1:14" ht="12.75" customHeight="1">
      <c r="A22" s="41">
        <v>23</v>
      </c>
      <c r="B22" s="47" t="s">
        <v>4</v>
      </c>
      <c r="C22" s="44" t="str">
        <f>VLOOKUP(A22,'[2]регистрация'!$B$6:$J$611,4,FALSE)</f>
        <v>ВИЦИНА Юлия Вячеславовна</v>
      </c>
      <c r="D22" s="46" t="str">
        <f>VLOOKUP(A22,'[2]регистрация'!$B$6:$J$613,5,FALSE)</f>
        <v>09.06.90 мс</v>
      </c>
      <c r="E22" s="51" t="str">
        <f>VLOOKUP(A22,'[2]регистрация'!$B$6:$J$491,6,FALSE)</f>
        <v>ДВФО</v>
      </c>
      <c r="F22" s="57" t="str">
        <f>VLOOKUP(A22,'[2]регистрация'!$B$6:$J$489,7,FALSE)</f>
        <v> Приморский Владивосток УФК и С</v>
      </c>
      <c r="G22" s="70" t="str">
        <f>VLOOKUP(A22,'[2]регистрация'!$B$6:$J$537,9,FALSE)</f>
        <v>Леонтьев ЮА Фалеева ОА</v>
      </c>
      <c r="H22" s="41">
        <v>228</v>
      </c>
      <c r="I22" s="47" t="s">
        <v>4</v>
      </c>
      <c r="J22" s="44" t="str">
        <f>VLOOKUP(H22,'[2]регистрация'!$B$6:$J$611,4,FALSE)</f>
        <v>КАЛЯЕВА Светлана Викторовна</v>
      </c>
      <c r="K22" s="46" t="str">
        <f>VLOOKUP(H22,'[2]регистрация'!$B$6:$J$613,5,FALSE)</f>
        <v>27.06.82 кмс</v>
      </c>
      <c r="L22" s="51" t="str">
        <f>VLOOKUP(H22,'[2]регистрация'!$B$6:$J$491,6,FALSE)</f>
        <v>МОС</v>
      </c>
      <c r="M22" s="57" t="str">
        <f>VLOOKUP(H22,'[2]регистрация'!$B$6:$J$489,7,FALSE)</f>
        <v> С-70 Д </v>
      </c>
      <c r="N22" s="70" t="str">
        <f>VLOOKUP(H22,'[2]регистрация'!$B$6:$J$537,9,FALSE)</f>
        <v>Коровкин ВН  Ходырев АН Некрасова АС</v>
      </c>
    </row>
    <row r="23" spans="1:14" ht="12.75">
      <c r="A23" s="41"/>
      <c r="B23" s="47"/>
      <c r="C23" s="44"/>
      <c r="D23" s="46"/>
      <c r="E23" s="51"/>
      <c r="F23" s="57"/>
      <c r="G23" s="70"/>
      <c r="H23" s="41"/>
      <c r="I23" s="47"/>
      <c r="J23" s="44"/>
      <c r="K23" s="46"/>
      <c r="L23" s="51"/>
      <c r="M23" s="57"/>
      <c r="N23" s="70"/>
    </row>
    <row r="24" spans="1:14" ht="12.75" customHeight="1">
      <c r="A24" s="41">
        <v>211</v>
      </c>
      <c r="B24" s="58" t="s">
        <v>5</v>
      </c>
      <c r="C24" s="44" t="str">
        <f>VLOOKUP(A24,'[2]регистрация'!$B$6:$J$611,4,FALSE)</f>
        <v>ТАРТЫКОВА Надежда Зиннатовна</v>
      </c>
      <c r="D24" s="46" t="str">
        <f>VLOOKUP(A24,'[2]регистрация'!$B$6:$J$613,5,FALSE)</f>
        <v>21.05.90 мс</v>
      </c>
      <c r="E24" s="51" t="str">
        <f>VLOOKUP(A24,'[2]регистрация'!$B$6:$J$491,6,FALSE)</f>
        <v>СФО</v>
      </c>
      <c r="F24" s="57" t="str">
        <f>VLOOKUP(A24,'[2]регистрация'!$B$6:$J$489,7,FALSE)</f>
        <v> Кемеровская Юрга МО</v>
      </c>
      <c r="G24" s="70" t="str">
        <f>VLOOKUP(A24,'[2]регистрация'!$B$6:$J$537,9,FALSE)</f>
        <v>Гончаров ВИ</v>
      </c>
      <c r="H24" s="41">
        <v>85</v>
      </c>
      <c r="I24" s="58" t="s">
        <v>5</v>
      </c>
      <c r="J24" s="44" t="str">
        <f>VLOOKUP(H24,'[2]регистрация'!$B$6:$J$611,4,FALSE)</f>
        <v>РЫЖОВА Ольга Юрьевна</v>
      </c>
      <c r="K24" s="46" t="str">
        <f>VLOOKUP(H24,'[2]регистрация'!$B$6:$J$613,5,FALSE)</f>
        <v>12.09.84 МС</v>
      </c>
      <c r="L24" s="51" t="str">
        <f>VLOOKUP(H24,'[2]регистрация'!$B$6:$J$491,6,FALSE)</f>
        <v>МОС</v>
      </c>
      <c r="M24" s="57" t="str">
        <f>VLOOKUP(H24,'[2]регистрация'!$B$6:$J$489,7,FALSE)</f>
        <v>Москва С-70 Д </v>
      </c>
      <c r="N24" s="70" t="str">
        <f>VLOOKUP(H24,'[2]регистрация'!$B$6:$J$537,9,FALSE)</f>
        <v>Доровских СН Ходырев АН Некрасова АС</v>
      </c>
    </row>
    <row r="25" spans="1:14" ht="12.75">
      <c r="A25" s="41"/>
      <c r="B25" s="58"/>
      <c r="C25" s="44"/>
      <c r="D25" s="46"/>
      <c r="E25" s="51"/>
      <c r="F25" s="57"/>
      <c r="G25" s="70"/>
      <c r="H25" s="41"/>
      <c r="I25" s="58"/>
      <c r="J25" s="44"/>
      <c r="K25" s="46"/>
      <c r="L25" s="51"/>
      <c r="M25" s="57"/>
      <c r="N25" s="70"/>
    </row>
    <row r="26" spans="1:14" ht="12.75" customHeight="1">
      <c r="A26" s="41">
        <v>45</v>
      </c>
      <c r="B26" s="58" t="s">
        <v>5</v>
      </c>
      <c r="C26" s="44" t="str">
        <f>VLOOKUP(A26,'[2]регистрация'!$B$6:$J$611,4,FALSE)</f>
        <v>ЧЕРНЕЦОВА Наталья Борисовна</v>
      </c>
      <c r="D26" s="46" t="str">
        <f>VLOOKUP(A26,'[2]регистрация'!$B$6:$J$613,5,FALSE)</f>
        <v>04.05.86 мсмк</v>
      </c>
      <c r="E26" s="51" t="str">
        <f>VLOOKUP(A26,'[2]регистрация'!$B$6:$J$491,6,FALSE)</f>
        <v>МОС</v>
      </c>
      <c r="F26" s="57" t="str">
        <f>VLOOKUP(A26,'[2]регистрация'!$B$6:$J$489,7,FALSE)</f>
        <v>Москва МКС</v>
      </c>
      <c r="G26" s="70" t="str">
        <f>VLOOKUP(A26,'[2]регистрация'!$B$6:$J$537,9,FALSE)</f>
        <v>Савбуров АЛ Шмаков ОВ</v>
      </c>
      <c r="H26" s="41">
        <v>83</v>
      </c>
      <c r="I26" s="58" t="s">
        <v>5</v>
      </c>
      <c r="J26" s="44" t="str">
        <f>VLOOKUP(H26,'[2]регистрация'!$B$6:$J$611,4,FALSE)</f>
        <v>ЧЕРНЕВА Елена Александровна</v>
      </c>
      <c r="K26" s="46" t="str">
        <f>VLOOKUP(H26,'[2]регистрация'!$B$6:$J$613,5,FALSE)</f>
        <v>18.02.94 кмс</v>
      </c>
      <c r="L26" s="51" t="str">
        <f>VLOOKUP(H26,'[2]регистрация'!$B$6:$J$491,6,FALSE)</f>
        <v>ПФО</v>
      </c>
      <c r="M26" s="57" t="str">
        <f>VLOOKUP(H26,'[2]регистрация'!$B$6:$J$489,7,FALSE)</f>
        <v> Самарская Самара ВС</v>
      </c>
      <c r="N26" s="70" t="str">
        <f>VLOOKUP(H26,'[2]регистрация'!$B$6:$J$537,9,FALSE)</f>
        <v>Сараева АА</v>
      </c>
    </row>
    <row r="27" spans="1:14" ht="12.75">
      <c r="A27" s="41"/>
      <c r="B27" s="58"/>
      <c r="C27" s="44"/>
      <c r="D27" s="46"/>
      <c r="E27" s="51"/>
      <c r="F27" s="57"/>
      <c r="G27" s="70"/>
      <c r="H27" s="41"/>
      <c r="I27" s="58"/>
      <c r="J27" s="44"/>
      <c r="K27" s="46"/>
      <c r="L27" s="51"/>
      <c r="M27" s="57"/>
      <c r="N27" s="70"/>
    </row>
    <row r="28" spans="1:14" ht="12.75" customHeight="1">
      <c r="A28" s="41">
        <v>12</v>
      </c>
      <c r="B28" s="48" t="s">
        <v>6</v>
      </c>
      <c r="C28" s="44" t="str">
        <f>VLOOKUP(A28,'[2]регистрация'!$B$6:$J$611,4,FALSE)</f>
        <v>КУЗЯЕВА Анна Владимировна</v>
      </c>
      <c r="D28" s="46" t="str">
        <f>VLOOKUP(A28,'[2]регистрация'!$B$6:$J$613,5,FALSE)</f>
        <v>18.04.89 МС</v>
      </c>
      <c r="E28" s="51" t="str">
        <f>VLOOKUP(A28,'[2]регистрация'!$B$6:$J$491,6,FALSE)</f>
        <v>ПФО</v>
      </c>
      <c r="F28" s="57" t="str">
        <f>VLOOKUP(A28,'[2]регистрация'!$B$6:$J$489,7,FALSE)</f>
        <v>Нижегоровдская Кстово ПР</v>
      </c>
      <c r="G28" s="70" t="str">
        <f>VLOOKUP(A28,'[2]регистрация'!$B$6:$J$537,9,FALSE)</f>
        <v>Бойчук ИА</v>
      </c>
      <c r="H28" s="41">
        <v>77</v>
      </c>
      <c r="I28" s="48" t="s">
        <v>6</v>
      </c>
      <c r="J28" s="44" t="str">
        <f>VLOOKUP(H28,'[2]регистрация'!$B$6:$J$611,4,FALSE)</f>
        <v>ЕМЕЛЬЯНЕНКО Анна Александровна</v>
      </c>
      <c r="K28" s="46" t="str">
        <f>VLOOKUP(H28,'[2]регистрация'!$B$6:$J$613,5,FALSE)</f>
        <v>18.12.91 мс</v>
      </c>
      <c r="L28" s="51" t="str">
        <f>VLOOKUP(H28,'[2]регистрация'!$B$6:$J$491,6,FALSE)</f>
        <v>ЮФО</v>
      </c>
      <c r="M28" s="57" t="str">
        <f>VLOOKUP(H28,'[2]регистрация'!$B$6:$J$489,7,FALSE)</f>
        <v>Астраханская Астрахань</v>
      </c>
      <c r="N28" s="70" t="str">
        <f>VLOOKUP(H28,'[2]регистрация'!$B$6:$J$537,9,FALSE)</f>
        <v>Шоя ЮА Гольдберг ЕМ</v>
      </c>
    </row>
    <row r="29" spans="1:14" ht="12.75">
      <c r="A29" s="41"/>
      <c r="B29" s="48"/>
      <c r="C29" s="44"/>
      <c r="D29" s="46"/>
      <c r="E29" s="51"/>
      <c r="F29" s="57"/>
      <c r="G29" s="70"/>
      <c r="H29" s="41"/>
      <c r="I29" s="48"/>
      <c r="J29" s="44"/>
      <c r="K29" s="46"/>
      <c r="L29" s="51"/>
      <c r="M29" s="57"/>
      <c r="N29" s="70"/>
    </row>
    <row r="30" spans="1:14" ht="12.75" customHeight="1">
      <c r="A30" s="41">
        <v>227</v>
      </c>
      <c r="B30" s="48" t="s">
        <v>6</v>
      </c>
      <c r="C30" s="44" t="str">
        <f>VLOOKUP(A30,'[2]регистрация'!$B$6:$J$611,4,FALSE)</f>
        <v>ВИРТ Анжела Владимировна</v>
      </c>
      <c r="D30" s="46" t="str">
        <f>VLOOKUP(A30,'[2]регистрация'!$B$6:$J$613,5,FALSE)</f>
        <v>03.01.90 кмс</v>
      </c>
      <c r="E30" s="51" t="str">
        <f>VLOOKUP(A30,'[2]регистрация'!$B$6:$J$491,6,FALSE)</f>
        <v>ПФО</v>
      </c>
      <c r="F30" s="57" t="str">
        <f>VLOOKUP(A30,'[2]регистрация'!$B$6:$J$489,7,FALSE)</f>
        <v> Саратовская Саратов Д</v>
      </c>
      <c r="G30" s="70" t="str">
        <f>VLOOKUP(A30,'[2]регистрация'!$B$6:$J$537,9,FALSE)</f>
        <v>Нилогов  ВВ Мартынов АТ</v>
      </c>
      <c r="H30" s="41">
        <v>165</v>
      </c>
      <c r="I30" s="48" t="s">
        <v>6</v>
      </c>
      <c r="J30" s="44" t="str">
        <f>VLOOKUP(H30,'[2]регистрация'!$B$6:$J$611,4,FALSE)</f>
        <v>ШЕСТЁРА Альбина Александровна</v>
      </c>
      <c r="K30" s="46" t="str">
        <f>VLOOKUP(H30,'[2]регистрация'!$B$6:$J$613,5,FALSE)</f>
        <v>30.03.81 мс</v>
      </c>
      <c r="L30" s="51" t="str">
        <f>VLOOKUP(H30,'[2]регистрация'!$B$6:$J$491,6,FALSE)</f>
        <v>ДВФО</v>
      </c>
      <c r="M30" s="57" t="str">
        <f>VLOOKUP(H30,'[2]регистрация'!$B$6:$J$489,7,FALSE)</f>
        <v>Приморский Владивосток УФК и С</v>
      </c>
      <c r="N30" s="70" t="str">
        <f>VLOOKUP(H30,'[2]регистрация'!$B$6:$J$537,9,FALSE)</f>
        <v>Леонтьев ЮА Фалеева ОА</v>
      </c>
    </row>
    <row r="31" spans="1:14" ht="13.5" thickBot="1">
      <c r="A31" s="41"/>
      <c r="B31" s="40"/>
      <c r="C31" s="71"/>
      <c r="D31" s="67"/>
      <c r="E31" s="68"/>
      <c r="F31" s="39"/>
      <c r="G31" s="72"/>
      <c r="H31" s="41"/>
      <c r="I31" s="40"/>
      <c r="J31" s="71"/>
      <c r="K31" s="67"/>
      <c r="L31" s="68"/>
      <c r="M31" s="39"/>
      <c r="N31" s="72"/>
    </row>
    <row r="32" spans="2:14" ht="13.5" thickBot="1">
      <c r="B32" s="15">
        <v>56</v>
      </c>
      <c r="E32" s="34"/>
      <c r="G32" s="17"/>
      <c r="I32" s="15">
        <v>68</v>
      </c>
      <c r="L32" s="34"/>
      <c r="N32" s="17"/>
    </row>
    <row r="33" spans="1:14" ht="12.75">
      <c r="A33" s="41">
        <v>214</v>
      </c>
      <c r="B33" s="73" t="s">
        <v>3</v>
      </c>
      <c r="C33" s="43" t="str">
        <f>VLOOKUP(A33,'[2]регистрация'!$B$6:$J$611,4,FALSE)</f>
        <v>МИТИНА Ольга Александровна</v>
      </c>
      <c r="D33" s="45" t="str">
        <f>VLOOKUP(A33,'[2]регистрация'!$B$6:$J$613,5,FALSE)</f>
        <v>08.07.94 мс</v>
      </c>
      <c r="E33" s="55" t="str">
        <f>VLOOKUP(A33,'[2]регистрация'!$B$6:$J$491,6,FALSE)</f>
        <v>ДВФО</v>
      </c>
      <c r="F33" s="56" t="str">
        <f>VLOOKUP(A33,'[2]регистрация'!$B$6:$J$489,7,FALSE)</f>
        <v>Приморский Владивосток УФК и С</v>
      </c>
      <c r="G33" s="69" t="str">
        <f>VLOOKUP(A33,'[2]регистрация'!$B$6:$J$537,9,FALSE)</f>
        <v>Леонтьев ЮА Фалеева ОА</v>
      </c>
      <c r="H33" s="41">
        <v>104</v>
      </c>
      <c r="I33" s="73" t="s">
        <v>3</v>
      </c>
      <c r="J33" s="43" t="str">
        <f>VLOOKUP(H33,'[2]регистрация'!$B$6:$J$611,4,FALSE)</f>
        <v>ЗОЛОТАРЕВА Юлия Николаевна</v>
      </c>
      <c r="K33" s="45" t="str">
        <f>VLOOKUP(H33,'[2]регистрация'!$B$6:$J$613,5,FALSE)</f>
        <v>05.10.87 мс</v>
      </c>
      <c r="L33" s="55" t="str">
        <f>VLOOKUP(H33,'[2]регистрация'!$B$6:$J$491,6,FALSE)</f>
        <v>УФО</v>
      </c>
      <c r="M33" s="56" t="str">
        <f>VLOOKUP(H33,'[2]регистрация'!$B$6:$J$489,7,FALSE)</f>
        <v>Тюменская Тюмень ВС</v>
      </c>
      <c r="N33" s="69" t="str">
        <f>VLOOKUP(H33,'[2]регистрация'!$B$6:$J$537,9,FALSE)</f>
        <v>Иващенко ВС Ивашина ТА </v>
      </c>
    </row>
    <row r="34" spans="1:14" ht="12.75">
      <c r="A34" s="41"/>
      <c r="B34" s="50"/>
      <c r="C34" s="44"/>
      <c r="D34" s="46"/>
      <c r="E34" s="51"/>
      <c r="F34" s="57"/>
      <c r="G34" s="70"/>
      <c r="H34" s="41"/>
      <c r="I34" s="50"/>
      <c r="J34" s="44"/>
      <c r="K34" s="46"/>
      <c r="L34" s="51"/>
      <c r="M34" s="57"/>
      <c r="N34" s="70"/>
    </row>
    <row r="35" spans="1:14" ht="12.75">
      <c r="A35" s="41">
        <v>44</v>
      </c>
      <c r="B35" s="47" t="s">
        <v>4</v>
      </c>
      <c r="C35" s="44" t="str">
        <f>VLOOKUP(A35,'[2]регистрация'!$B$6:$J$611,4,FALSE)</f>
        <v>МИРЗОЯН Сусанна Кареновна</v>
      </c>
      <c r="D35" s="46" t="str">
        <f>VLOOKUP(A35,'[2]регистрация'!$B$6:$J$613,5,FALSE)</f>
        <v>20.01.86 ЗМС</v>
      </c>
      <c r="E35" s="51" t="str">
        <f>VLOOKUP(A35,'[2]регистрация'!$B$6:$J$491,6,FALSE)</f>
        <v>ПФО</v>
      </c>
      <c r="F35" s="57" t="str">
        <f>VLOOKUP(A35,'[2]регистрация'!$B$6:$J$489,7,FALSE)</f>
        <v>Пензенская Пенза ВС</v>
      </c>
      <c r="G35" s="70" t="str">
        <f>VLOOKUP(A35,'[2]регистрация'!$B$6:$J$537,9,FALSE)</f>
        <v>Бурментьев ВН Голованов ОИ</v>
      </c>
      <c r="H35" s="41">
        <v>87</v>
      </c>
      <c r="I35" s="47" t="s">
        <v>4</v>
      </c>
      <c r="J35" s="44" t="str">
        <f>VLOOKUP(H35,'[2]регистрация'!$B$6:$J$611,4,FALSE)</f>
        <v>КУЛЬНЕВА Алла Александровна</v>
      </c>
      <c r="K35" s="46" t="str">
        <f>VLOOKUP(H35,'[2]регистрация'!$B$6:$J$613,5,FALSE)</f>
        <v>17.04.91 МС</v>
      </c>
      <c r="L35" s="51" t="str">
        <f>VLOOKUP(H35,'[2]регистрация'!$B$6:$J$491,6,FALSE)</f>
        <v>СФО</v>
      </c>
      <c r="M35" s="57" t="str">
        <f>VLOOKUP(H35,'[2]регистрация'!$B$6:$J$489,7,FALSE)</f>
        <v>Новосибирская Новосибирск МО</v>
      </c>
      <c r="N35" s="70" t="str">
        <f>VLOOKUP(H35,'[2]регистрация'!$B$6:$J$537,9,FALSE)</f>
        <v> Сабитова ЛБ Ведерников ЕВ</v>
      </c>
    </row>
    <row r="36" spans="1:14" ht="12.75">
      <c r="A36" s="41"/>
      <c r="B36" s="47"/>
      <c r="C36" s="44"/>
      <c r="D36" s="46"/>
      <c r="E36" s="51"/>
      <c r="F36" s="57"/>
      <c r="G36" s="70"/>
      <c r="H36" s="41"/>
      <c r="I36" s="47"/>
      <c r="J36" s="44"/>
      <c r="K36" s="46"/>
      <c r="L36" s="51"/>
      <c r="M36" s="57"/>
      <c r="N36" s="70"/>
    </row>
    <row r="37" spans="1:14" ht="12.75">
      <c r="A37" s="41">
        <v>43</v>
      </c>
      <c r="B37" s="58" t="s">
        <v>5</v>
      </c>
      <c r="C37" s="44" t="str">
        <f>VLOOKUP(A37,'[2]регистрация'!$B$6:$J$611,4,FALSE)</f>
        <v>БЕЛЫХ Анастасия Олеговна</v>
      </c>
      <c r="D37" s="46" t="str">
        <f>VLOOKUP(A37,'[2]регистрация'!$B$6:$J$613,5,FALSE)</f>
        <v>25.07 92  кмс</v>
      </c>
      <c r="E37" s="51" t="str">
        <f>VLOOKUP(A37,'[2]регистрация'!$B$6:$J$491,6,FALSE)</f>
        <v>ПФО</v>
      </c>
      <c r="F37" s="57" t="str">
        <f>VLOOKUP(A37,'[2]регистрация'!$B$6:$J$489,7,FALSE)</f>
        <v>Пермский, Соликамск МО</v>
      </c>
      <c r="G37" s="70" t="str">
        <f>VLOOKUP(A37,'[2]регистрация'!$B$6:$J$537,9,FALSE)</f>
        <v>Клинова ОА Клинов ЭН</v>
      </c>
      <c r="H37" s="41">
        <v>106</v>
      </c>
      <c r="I37" s="58" t="s">
        <v>5</v>
      </c>
      <c r="J37" s="44" t="str">
        <f>VLOOKUP(H37,'[2]регистрация'!$B$6:$J$611,4,FALSE)</f>
        <v>БАРАНОВА Ольга Евгеньевна</v>
      </c>
      <c r="K37" s="46" t="str">
        <f>VLOOKUP(H37,'[2]регистрация'!$B$6:$J$613,5,FALSE)</f>
        <v>18.03.91 кмс</v>
      </c>
      <c r="L37" s="51" t="str">
        <f>VLOOKUP(H37,'[2]регистрация'!$B$6:$J$491,6,FALSE)</f>
        <v>ЦФО</v>
      </c>
      <c r="M37" s="57" t="str">
        <f>VLOOKUP(H37,'[2]регистрация'!$B$6:$J$489,7,FALSE)</f>
        <v>Тверская Торжок МО</v>
      </c>
      <c r="N37" s="70" t="str">
        <f>VLOOKUP(H37,'[2]регистрация'!$B$6:$J$537,9,FALSE)</f>
        <v>Кулагин СВ Петров СЮ</v>
      </c>
    </row>
    <row r="38" spans="1:14" ht="12.75">
      <c r="A38" s="41"/>
      <c r="B38" s="58"/>
      <c r="C38" s="44"/>
      <c r="D38" s="46"/>
      <c r="E38" s="51"/>
      <c r="F38" s="57"/>
      <c r="G38" s="70"/>
      <c r="H38" s="41"/>
      <c r="I38" s="58"/>
      <c r="J38" s="44"/>
      <c r="K38" s="46"/>
      <c r="L38" s="51"/>
      <c r="M38" s="57"/>
      <c r="N38" s="70"/>
    </row>
    <row r="39" spans="1:14" ht="12.75">
      <c r="A39" s="41">
        <v>53</v>
      </c>
      <c r="B39" s="58" t="s">
        <v>5</v>
      </c>
      <c r="C39" s="44" t="str">
        <f>VLOOKUP(A39,'[2]регистрация'!$B$6:$J$611,4,FALSE)</f>
        <v>БУЗИНА Анна Сергеевна</v>
      </c>
      <c r="D39" s="46" t="str">
        <f>VLOOKUP(A39,'[2]регистрация'!$B$6:$J$613,5,FALSE)</f>
        <v>06.09.89 мс</v>
      </c>
      <c r="E39" s="51" t="str">
        <f>VLOOKUP(A39,'[2]регистрация'!$B$6:$J$491,6,FALSE)</f>
        <v>ДВФО</v>
      </c>
      <c r="F39" s="57" t="str">
        <f>VLOOKUP(A39,'[2]регистрация'!$B$6:$J$489,7,FALSE)</f>
        <v> Камчатский Петропавловск-Камчатский МС</v>
      </c>
      <c r="G39" s="70" t="str">
        <f>VLOOKUP(A39,'[2]регистрация'!$B$6:$J$537,9,FALSE)</f>
        <v>Бузин ГА</v>
      </c>
      <c r="H39" s="41">
        <v>90</v>
      </c>
      <c r="I39" s="58" t="s">
        <v>5</v>
      </c>
      <c r="J39" s="44" t="str">
        <f>VLOOKUP(H39,'[2]регистрация'!$B$6:$J$611,4,FALSE)</f>
        <v>МИРОШКИНА Светлана Сергеевна</v>
      </c>
      <c r="K39" s="46" t="str">
        <f>VLOOKUP(H39,'[2]регистрация'!$B$6:$J$613,5,FALSE)</f>
        <v>14.04.94 КМС</v>
      </c>
      <c r="L39" s="51" t="str">
        <f>VLOOKUP(H39,'[2]регистрация'!$B$6:$J$491,6,FALSE)</f>
        <v>СФО</v>
      </c>
      <c r="M39" s="57" t="str">
        <f>VLOOKUP(H39,'[2]регистрация'!$B$6:$J$489,7,FALSE)</f>
        <v>Алтайский Барнаул МО</v>
      </c>
      <c r="N39" s="70" t="str">
        <f>VLOOKUP(H39,'[2]регистрация'!$B$6:$J$537,9,FALSE)</f>
        <v>Тихонова СЛ</v>
      </c>
    </row>
    <row r="40" spans="1:14" ht="12.75">
      <c r="A40" s="41"/>
      <c r="B40" s="58"/>
      <c r="C40" s="44"/>
      <c r="D40" s="46"/>
      <c r="E40" s="51"/>
      <c r="F40" s="57"/>
      <c r="G40" s="70"/>
      <c r="H40" s="41"/>
      <c r="I40" s="58"/>
      <c r="J40" s="44"/>
      <c r="K40" s="46"/>
      <c r="L40" s="51"/>
      <c r="M40" s="57"/>
      <c r="N40" s="70"/>
    </row>
    <row r="41" spans="1:14" ht="12.75">
      <c r="A41" s="41">
        <v>41</v>
      </c>
      <c r="B41" s="48" t="s">
        <v>6</v>
      </c>
      <c r="C41" s="44" t="str">
        <f>VLOOKUP(A41,'[2]регистрация'!$B$6:$J$611,4,FALSE)</f>
        <v>АСАДОВА Айнура Вахидовна</v>
      </c>
      <c r="D41" s="46" t="str">
        <f>VLOOKUP(A41,'[2]регистрация'!$B$6:$J$613,5,FALSE)</f>
        <v>20.08.90 мс</v>
      </c>
      <c r="E41" s="51" t="str">
        <f>VLOOKUP(A41,'[2]регистрация'!$B$6:$J$491,6,FALSE)</f>
        <v>СФО</v>
      </c>
      <c r="F41" s="57" t="str">
        <f>VLOOKUP(A41,'[2]регистрация'!$B$6:$J$489,7,FALSE)</f>
        <v>Алтайский Бийск МО</v>
      </c>
      <c r="G41" s="70" t="str">
        <f>VLOOKUP(A41,'[2]регистрация'!$B$6:$J$537,9,FALSE)</f>
        <v>Шалюта ПВ Дурыманов НВ</v>
      </c>
      <c r="H41" s="41">
        <v>105</v>
      </c>
      <c r="I41" s="48" t="s">
        <v>6</v>
      </c>
      <c r="J41" s="44" t="str">
        <f>VLOOKUP(H41,'[2]регистрация'!$B$6:$J$611,4,FALSE)</f>
        <v>ВОЛКОВА Евгения Витальевна</v>
      </c>
      <c r="K41" s="46" t="str">
        <f>VLOOKUP(H41,'[2]регистрация'!$B$6:$J$613,5,FALSE)</f>
        <v>01.09.94 кмс</v>
      </c>
      <c r="L41" s="51" t="str">
        <f>VLOOKUP(H41,'[2]регистрация'!$B$6:$J$491,6,FALSE)</f>
        <v>С.П.</v>
      </c>
      <c r="M41" s="57" t="str">
        <f>VLOOKUP(H41,'[2]регистрация'!$B$6:$J$489,7,FALSE)</f>
        <v>С.Петербург МО</v>
      </c>
      <c r="N41" s="70" t="str">
        <f>VLOOKUP(H41,'[2]регистрация'!$B$6:$J$537,9,FALSE)</f>
        <v>Ерёмина ЕП</v>
      </c>
    </row>
    <row r="42" spans="1:14" ht="12.75">
      <c r="A42" s="41"/>
      <c r="B42" s="48"/>
      <c r="C42" s="44"/>
      <c r="D42" s="46"/>
      <c r="E42" s="51"/>
      <c r="F42" s="57"/>
      <c r="G42" s="70"/>
      <c r="H42" s="41"/>
      <c r="I42" s="48"/>
      <c r="J42" s="44"/>
      <c r="K42" s="46"/>
      <c r="L42" s="51"/>
      <c r="M42" s="57"/>
      <c r="N42" s="70"/>
    </row>
    <row r="43" spans="1:14" ht="12.75">
      <c r="A43" s="41">
        <v>51</v>
      </c>
      <c r="B43" s="48" t="s">
        <v>6</v>
      </c>
      <c r="C43" s="44" t="str">
        <f>VLOOKUP(A43,'[2]регистрация'!$B$6:$J$611,4,FALSE)</f>
        <v>БИККУЖИНА Алия Минихановна</v>
      </c>
      <c r="D43" s="46" t="str">
        <f>VLOOKUP(A43,'[2]регистрация'!$B$6:$J$613,5,FALSE)</f>
        <v>08.01.92 мс</v>
      </c>
      <c r="E43" s="51" t="str">
        <f>VLOOKUP(A43,'[2]регистрация'!$B$6:$J$491,6,FALSE)</f>
        <v>ПФО</v>
      </c>
      <c r="F43" s="57" t="str">
        <f>VLOOKUP(A43,'[2]регистрация'!$B$6:$J$489,7,FALSE)</f>
        <v>Оренбургская Кувандык МО</v>
      </c>
      <c r="G43" s="70" t="str">
        <f>VLOOKUP(A43,'[2]регистрация'!$B$6:$J$537,9,FALSE)</f>
        <v>Баширов РЗ Терсков ИВ</v>
      </c>
      <c r="H43" s="41">
        <v>101</v>
      </c>
      <c r="I43" s="48" t="s">
        <v>6</v>
      </c>
      <c r="J43" s="44" t="str">
        <f>VLOOKUP(H43,'[2]регистрация'!$B$6:$J$611,4,FALSE)</f>
        <v>ЕГОРОВА Валерия Анатольевна</v>
      </c>
      <c r="K43" s="46" t="str">
        <f>VLOOKUP(H43,'[2]регистрация'!$B$6:$J$613,5,FALSE)</f>
        <v>21.05.92 КМС</v>
      </c>
      <c r="L43" s="51" t="str">
        <f>VLOOKUP(H43,'[2]регистрация'!$B$6:$J$491,6,FALSE)</f>
        <v>СЗФО</v>
      </c>
      <c r="M43" s="57" t="str">
        <f>VLOOKUP(H43,'[2]регистрация'!$B$6:$J$489,7,FALSE)</f>
        <v>Новгородская В. Новгород МО</v>
      </c>
      <c r="N43" s="70" t="str">
        <f>VLOOKUP(H43,'[2]регистрация'!$B$6:$J$537,9,FALSE)</f>
        <v>Аристархов ВН</v>
      </c>
    </row>
    <row r="44" spans="1:14" ht="13.5" thickBot="1">
      <c r="A44" s="41"/>
      <c r="B44" s="40"/>
      <c r="C44" s="71"/>
      <c r="D44" s="67"/>
      <c r="E44" s="68"/>
      <c r="F44" s="39"/>
      <c r="G44" s="72"/>
      <c r="H44" s="41"/>
      <c r="I44" s="40"/>
      <c r="J44" s="71"/>
      <c r="K44" s="67"/>
      <c r="L44" s="68"/>
      <c r="M44" s="39"/>
      <c r="N44" s="72"/>
    </row>
    <row r="45" spans="1:14" ht="11.25" customHeight="1">
      <c r="A45" s="2"/>
      <c r="B45" s="3"/>
      <c r="C45" s="4"/>
      <c r="D45" s="5"/>
      <c r="E45" s="35"/>
      <c r="F45" s="6"/>
      <c r="G45" s="18"/>
      <c r="L45" s="34"/>
      <c r="N45" s="17"/>
    </row>
    <row r="46" spans="5:14" ht="13.5" thickBot="1">
      <c r="E46" s="34"/>
      <c r="G46" s="17"/>
      <c r="L46" s="34"/>
      <c r="N46" s="17"/>
    </row>
    <row r="47" spans="2:14" ht="17.25" customHeight="1" thickBot="1">
      <c r="B47" s="16">
        <v>72</v>
      </c>
      <c r="E47" s="34"/>
      <c r="G47" s="17"/>
      <c r="I47" s="16">
        <v>80</v>
      </c>
      <c r="L47" s="34"/>
      <c r="N47" s="17"/>
    </row>
    <row r="48" spans="1:14" ht="12.75" customHeight="1">
      <c r="A48" s="41">
        <v>111</v>
      </c>
      <c r="B48" s="49">
        <v>1</v>
      </c>
      <c r="C48" s="43" t="str">
        <f>VLOOKUP(A48,'[2]регистрация'!$B$6:$J$611,4,FALSE)</f>
        <v>АМБАРЦУМЯН Галина Самсоновна</v>
      </c>
      <c r="D48" s="45" t="str">
        <f>VLOOKUP(A48,'[2]регистрация'!$B$6:$J$613,5,FALSE)</f>
        <v>11.03.91кмс</v>
      </c>
      <c r="E48" s="55" t="str">
        <f>VLOOKUP(A48,'[2]регистрация'!$B$6:$J$491,6,FALSE)</f>
        <v>МОС</v>
      </c>
      <c r="F48" s="56" t="str">
        <f>VLOOKUP(A48,'[2]регистрация'!$B$6:$J$489,7,FALSE)</f>
        <v>Москва МКС</v>
      </c>
      <c r="G48" s="69" t="str">
        <f>VLOOKUP(A48,'[2]регистрация'!$B$6:$J$537,9,FALSE)</f>
        <v>Мкртычян СЛ Назаренко ОЕ</v>
      </c>
      <c r="H48" s="42">
        <v>223</v>
      </c>
      <c r="I48" s="73" t="s">
        <v>3</v>
      </c>
      <c r="J48" s="43" t="str">
        <f>VLOOKUP(H48,'[2]регистрация'!$B$6:$J$611,4,FALSE)</f>
        <v>ЕЖОВА Ксения Владимировна</v>
      </c>
      <c r="K48" s="45" t="str">
        <f>VLOOKUP(H48,'[2]регистрация'!$B$6:$J$613,5,FALSE)</f>
        <v>09.09.86 мс</v>
      </c>
      <c r="L48" s="55" t="str">
        <f>VLOOKUP(H48,'[2]регистрация'!$B$6:$J$491,6,FALSE)</f>
        <v>С.П.</v>
      </c>
      <c r="M48" s="56" t="str">
        <f>VLOOKUP(H48,'[2]регистрация'!$B$6:$J$489,7,FALSE)</f>
        <v>С.Петербург МО</v>
      </c>
      <c r="N48" s="69" t="str">
        <f>VLOOKUP(H48,'[2]регистрация'!$B$6:$J$537,9,FALSE)</f>
        <v>Еремина ЕП </v>
      </c>
    </row>
    <row r="49" spans="1:14" ht="12.75">
      <c r="A49" s="41"/>
      <c r="B49" s="50"/>
      <c r="C49" s="44"/>
      <c r="D49" s="46"/>
      <c r="E49" s="51"/>
      <c r="F49" s="57"/>
      <c r="G49" s="70"/>
      <c r="H49" s="42"/>
      <c r="I49" s="50"/>
      <c r="J49" s="44"/>
      <c r="K49" s="46"/>
      <c r="L49" s="51"/>
      <c r="M49" s="57"/>
      <c r="N49" s="70"/>
    </row>
    <row r="50" spans="1:14" ht="12.75" customHeight="1">
      <c r="A50" s="41">
        <v>145</v>
      </c>
      <c r="B50" s="47" t="s">
        <v>4</v>
      </c>
      <c r="C50" s="44" t="str">
        <f>VLOOKUP(A50,'[2]регистрация'!$B$6:$J$611,4,FALSE)</f>
        <v>МИРОНОВА Ирина Сергеевна</v>
      </c>
      <c r="D50" s="46" t="str">
        <f>VLOOKUP(A50,'[2]регистрация'!$B$6:$J$613,5,FALSE)</f>
        <v>17.10.90 мс</v>
      </c>
      <c r="E50" s="51" t="str">
        <f>VLOOKUP(A50,'[2]регистрация'!$B$6:$J$491,6,FALSE)</f>
        <v>МОС</v>
      </c>
      <c r="F50" s="57" t="str">
        <f>VLOOKUP(A50,'[2]регистрация'!$B$6:$J$489,7,FALSE)</f>
        <v>Москва С-70 Д </v>
      </c>
      <c r="G50" s="70" t="str">
        <f>VLOOKUP(A50,'[2]регистрация'!$B$6:$J$537,9,FALSE)</f>
        <v>Дроков АН</v>
      </c>
      <c r="H50" s="41">
        <v>116</v>
      </c>
      <c r="I50" s="47" t="s">
        <v>4</v>
      </c>
      <c r="J50" s="44" t="str">
        <f>VLOOKUP(H50,'[2]регистрация'!$B$6:$J$611,4,FALSE)</f>
        <v>ИСЛАНБЕКОВА Марьям Абдуллаевна</v>
      </c>
      <c r="K50" s="46" t="str">
        <f>VLOOKUP(H50,'[2]регистрация'!$B$6:$J$613,5,FALSE)</f>
        <v>21.07.90 мс</v>
      </c>
      <c r="L50" s="51" t="str">
        <f>VLOOKUP(H50,'[2]регистрация'!$B$6:$J$491,6,FALSE)</f>
        <v>ДВФО</v>
      </c>
      <c r="M50" s="57" t="str">
        <f>VLOOKUP(H50,'[2]регистрация'!$B$6:$J$489,7,FALSE)</f>
        <v>Камчатский Петропавловск-камчатский МС</v>
      </c>
      <c r="N50" s="70" t="str">
        <f>VLOOKUP(H50,'[2]регистрация'!$B$6:$J$537,9,FALSE)</f>
        <v>Исланбекова ГВ</v>
      </c>
    </row>
    <row r="51" spans="1:14" ht="12.75">
      <c r="A51" s="41"/>
      <c r="B51" s="47"/>
      <c r="C51" s="44"/>
      <c r="D51" s="46"/>
      <c r="E51" s="51"/>
      <c r="F51" s="57"/>
      <c r="G51" s="70"/>
      <c r="H51" s="41"/>
      <c r="I51" s="47"/>
      <c r="J51" s="44"/>
      <c r="K51" s="46"/>
      <c r="L51" s="51"/>
      <c r="M51" s="57"/>
      <c r="N51" s="70"/>
    </row>
    <row r="52" spans="1:14" ht="12.75" customHeight="1">
      <c r="A52" s="41">
        <v>230</v>
      </c>
      <c r="B52" s="58" t="s">
        <v>5</v>
      </c>
      <c r="C52" s="44" t="str">
        <f>VLOOKUP(A52,'[2]регистрация'!$B$6:$J$611,4,FALSE)</f>
        <v>КУЗНЕЦОВА Вероника Владимировна</v>
      </c>
      <c r="D52" s="46" t="str">
        <f>VLOOKUP(A52,'[2]регистрация'!$B$6:$J$613,5,FALSE)</f>
        <v>24.11.92 кмс</v>
      </c>
      <c r="E52" s="51" t="str">
        <f>VLOOKUP(A52,'[2]регистрация'!$B$6:$J$491,6,FALSE)</f>
        <v>ПФО</v>
      </c>
      <c r="F52" s="57" t="str">
        <f>VLOOKUP(A52,'[2]регистрация'!$B$6:$J$489,7,FALSE)</f>
        <v>Башкортостан Уфа МО</v>
      </c>
      <c r="G52" s="70" t="str">
        <f>VLOOKUP(A52,'[2]регистрация'!$B$6:$J$537,9,FALSE)</f>
        <v>Бикташев МР</v>
      </c>
      <c r="H52" s="41">
        <v>144</v>
      </c>
      <c r="I52" s="58" t="s">
        <v>5</v>
      </c>
      <c r="J52" s="44" t="str">
        <f>VLOOKUP(H52,'[2]регистрация'!$B$6:$J$611,4,FALSE)</f>
        <v>БИРЮКОВА Валентина Михайловна</v>
      </c>
      <c r="K52" s="46" t="str">
        <f>VLOOKUP(H52,'[2]регистрация'!$B$6:$J$613,5,FALSE)</f>
        <v>05.04.93 КМС</v>
      </c>
      <c r="L52" s="51" t="str">
        <f>VLOOKUP(H52,'[2]регистрация'!$B$6:$J$491,6,FALSE)</f>
        <v>ДВФО</v>
      </c>
      <c r="M52" s="57" t="str">
        <f>VLOOKUP(H52,'[2]регистрация'!$B$6:$J$489,7,FALSE)</f>
        <v> Приморский Владивосток УФК и С</v>
      </c>
      <c r="N52" s="70" t="str">
        <f>VLOOKUP(H52,'[2]регистрация'!$B$6:$J$537,9,FALSE)</f>
        <v>Леонтьев ЮА Фалеева ОА</v>
      </c>
    </row>
    <row r="53" spans="1:14" ht="12.75">
      <c r="A53" s="41"/>
      <c r="B53" s="58"/>
      <c r="C53" s="44"/>
      <c r="D53" s="46"/>
      <c r="E53" s="51"/>
      <c r="F53" s="57"/>
      <c r="G53" s="70"/>
      <c r="H53" s="41"/>
      <c r="I53" s="58"/>
      <c r="J53" s="44"/>
      <c r="K53" s="46"/>
      <c r="L53" s="51"/>
      <c r="M53" s="57"/>
      <c r="N53" s="70"/>
    </row>
    <row r="54" spans="1:14" ht="12.75" customHeight="1">
      <c r="A54" s="41">
        <v>222</v>
      </c>
      <c r="B54" s="58" t="s">
        <v>5</v>
      </c>
      <c r="C54" s="44" t="str">
        <f>VLOOKUP(A54,'[2]регистрация'!$B$6:$J$611,4,FALSE)</f>
        <v>ЛЕВЧЕНКО Нина Александровна</v>
      </c>
      <c r="D54" s="46" t="str">
        <f>VLOOKUP(A54,'[2]регистрация'!$B$6:$J$613,5,FALSE)</f>
        <v>24.02.94 кмс</v>
      </c>
      <c r="E54" s="51" t="str">
        <f>VLOOKUP(A54,'[2]регистрация'!$B$6:$J$491,6,FALSE)</f>
        <v>ЮФО</v>
      </c>
      <c r="F54" s="57" t="str">
        <f>VLOOKUP(A54,'[2]регистрация'!$B$6:$J$489,7,FALSE)</f>
        <v>Краснодарский  Армавир Д</v>
      </c>
      <c r="G54" s="70" t="str">
        <f>VLOOKUP(A54,'[2]регистрация'!$B$6:$J$537,9,FALSE)</f>
        <v>Бородин ВГ</v>
      </c>
      <c r="H54" s="41">
        <v>128</v>
      </c>
      <c r="I54" s="58" t="s">
        <v>5</v>
      </c>
      <c r="J54" s="44" t="str">
        <f>VLOOKUP(H54,'[2]регистрация'!$B$6:$J$611,4,FALSE)</f>
        <v>СВЕКРОВКИНА Екатерина Алексеевна</v>
      </c>
      <c r="K54" s="46" t="str">
        <f>VLOOKUP(H54,'[2]регистрация'!$B$6:$J$613,5,FALSE)</f>
        <v>12.03.93 кмс</v>
      </c>
      <c r="L54" s="51" t="str">
        <f>VLOOKUP(H54,'[2]регистрация'!$B$6:$J$491,6,FALSE)</f>
        <v>ЦФО</v>
      </c>
      <c r="M54" s="57" t="str">
        <f>VLOOKUP(H54,'[2]регистрация'!$B$6:$J$489,7,FALSE)</f>
        <v>Владимирская Владимир</v>
      </c>
      <c r="N54" s="70" t="str">
        <f>VLOOKUP(H54,'[2]регистрация'!$B$6:$J$537,9,FALSE)</f>
        <v>Логвинов АВ Тугорев АМ</v>
      </c>
    </row>
    <row r="55" spans="1:14" ht="12.75">
      <c r="A55" s="41"/>
      <c r="B55" s="58"/>
      <c r="C55" s="44"/>
      <c r="D55" s="46"/>
      <c r="E55" s="51"/>
      <c r="F55" s="57"/>
      <c r="G55" s="70"/>
      <c r="H55" s="41"/>
      <c r="I55" s="58"/>
      <c r="J55" s="44"/>
      <c r="K55" s="46"/>
      <c r="L55" s="51"/>
      <c r="M55" s="57"/>
      <c r="N55" s="70"/>
    </row>
    <row r="56" spans="1:14" ht="12.75" customHeight="1">
      <c r="A56" s="41">
        <v>207</v>
      </c>
      <c r="B56" s="48" t="s">
        <v>6</v>
      </c>
      <c r="C56" s="44" t="str">
        <f>VLOOKUP(A56,'[2]регистрация'!$B$6:$J$611,4,FALSE)</f>
        <v>ИВАНЦОВА Ольга Сергеевна</v>
      </c>
      <c r="D56" s="46" t="str">
        <f>VLOOKUP(A56,'[2]регистрация'!$B$6:$J$613,5,FALSE)</f>
        <v>26.11.93 кмс</v>
      </c>
      <c r="E56" s="51" t="str">
        <f>VLOOKUP(A56,'[2]регистрация'!$B$6:$J$491,6,FALSE)</f>
        <v>ЦФО</v>
      </c>
      <c r="F56" s="57" t="str">
        <f>VLOOKUP(A56,'[2]регистрация'!$B$6:$J$489,7,FALSE)</f>
        <v>Смоленская Смоленск </v>
      </c>
      <c r="G56" s="70" t="str">
        <f>VLOOKUP(A56,'[2]регистрация'!$B$6:$J$537,9,FALSE)</f>
        <v>Федяев ВА Мальцев АВ</v>
      </c>
      <c r="H56" s="41">
        <v>129</v>
      </c>
      <c r="I56" s="48" t="s">
        <v>6</v>
      </c>
      <c r="J56" s="44" t="str">
        <f>VLOOKUP(H56,'[2]регистрация'!$B$6:$J$611,4,FALSE)</f>
        <v>ФИЛИППОВИЧ Анастасия Юрьевна</v>
      </c>
      <c r="K56" s="46" t="str">
        <f>VLOOKUP(H56,'[2]регистрация'!$B$6:$J$613,5,FALSE)</f>
        <v>15.07.93 КМС</v>
      </c>
      <c r="L56" s="51" t="str">
        <f>VLOOKUP(H56,'[2]регистрация'!$B$6:$J$491,6,FALSE)</f>
        <v>ЦФО</v>
      </c>
      <c r="M56" s="57" t="str">
        <f>VLOOKUP(H56,'[2]регистрация'!$B$6:$J$489,7,FALSE)</f>
        <v>Смоленская Смоленск </v>
      </c>
      <c r="N56" s="70" t="str">
        <f>VLOOKUP(H56,'[2]регистрация'!$B$6:$J$537,9,FALSE)</f>
        <v>Федяев ВА Мальцев АВ</v>
      </c>
    </row>
    <row r="57" spans="1:14" ht="12.75" customHeight="1">
      <c r="A57" s="41"/>
      <c r="B57" s="48"/>
      <c r="C57" s="44"/>
      <c r="D57" s="46"/>
      <c r="E57" s="51"/>
      <c r="F57" s="57"/>
      <c r="G57" s="70"/>
      <c r="H57" s="41"/>
      <c r="I57" s="48"/>
      <c r="J57" s="44"/>
      <c r="K57" s="46"/>
      <c r="L57" s="51"/>
      <c r="M57" s="57"/>
      <c r="N57" s="70"/>
    </row>
    <row r="58" spans="1:14" ht="12.75" customHeight="1">
      <c r="A58" s="41">
        <v>221</v>
      </c>
      <c r="B58" s="48" t="s">
        <v>6</v>
      </c>
      <c r="C58" s="44" t="str">
        <f>VLOOKUP(A58,'[2]регистрация'!$B$6:$J$611,4,FALSE)</f>
        <v>ОВЧАРЕНКО Александра Сергеевна</v>
      </c>
      <c r="D58" s="46" t="str">
        <f>VLOOKUP(A58,'[2]регистрация'!$B$6:$J$613,5,FALSE)</f>
        <v>14.04.92 кмс</v>
      </c>
      <c r="E58" s="51" t="str">
        <f>VLOOKUP(A58,'[2]регистрация'!$B$6:$J$491,6,FALSE)</f>
        <v>МОС</v>
      </c>
      <c r="F58" s="57" t="str">
        <f>VLOOKUP(A58,'[2]регистрация'!$B$6:$J$489,7,FALSE)</f>
        <v>Самбо - 70</v>
      </c>
      <c r="G58" s="70" t="str">
        <f>VLOOKUP(A58,'[2]регистрация'!$B$6:$J$537,9,FALSE)</f>
        <v>Паперно АВ Ходырев АН</v>
      </c>
      <c r="H58" s="41">
        <v>226</v>
      </c>
      <c r="I58" s="48" t="s">
        <v>6</v>
      </c>
      <c r="J58" s="44" t="str">
        <f>VLOOKUP(H58,'[2]регистрация'!$B$6:$J$611,4,FALSE)</f>
        <v>ТАРАСОВА Анастасия Витальевна</v>
      </c>
      <c r="K58" s="46" t="str">
        <f>VLOOKUP(H58,'[2]регистрация'!$B$6:$J$613,5,FALSE)</f>
        <v>08.09.93 кмс</v>
      </c>
      <c r="L58" s="51" t="str">
        <f>VLOOKUP(H58,'[2]регистрация'!$B$6:$J$491,6,FALSE)</f>
        <v>ПФО</v>
      </c>
      <c r="M58" s="57" t="str">
        <f>VLOOKUP(H58,'[2]регистрация'!$B$6:$J$489,7,FALSE)</f>
        <v>Чувашская Новочебоксарск ПР</v>
      </c>
      <c r="N58" s="70" t="str">
        <f>VLOOKUP(H58,'[2]регистрация'!$B$6:$J$537,9,FALSE)</f>
        <v>Петров НН </v>
      </c>
    </row>
    <row r="59" spans="1:14" ht="12.75" customHeight="1" thickBot="1">
      <c r="A59" s="41"/>
      <c r="B59" s="40"/>
      <c r="C59" s="71"/>
      <c r="D59" s="67"/>
      <c r="E59" s="68"/>
      <c r="F59" s="39"/>
      <c r="G59" s="72"/>
      <c r="H59" s="41"/>
      <c r="I59" s="40"/>
      <c r="J59" s="71"/>
      <c r="K59" s="67"/>
      <c r="L59" s="68"/>
      <c r="M59" s="39"/>
      <c r="N59" s="72"/>
    </row>
    <row r="60" spans="2:14" ht="19.5" customHeight="1" thickBot="1">
      <c r="B60" s="15" t="s">
        <v>12</v>
      </c>
      <c r="E60" s="34"/>
      <c r="G60" s="17"/>
      <c r="I60" s="32"/>
      <c r="J60" s="2"/>
      <c r="K60" s="2"/>
      <c r="L60" s="38"/>
      <c r="M60" s="2"/>
      <c r="N60" s="33"/>
    </row>
    <row r="61" spans="1:14" ht="12.75" customHeight="1">
      <c r="A61" s="41">
        <v>212</v>
      </c>
      <c r="B61" s="73" t="s">
        <v>3</v>
      </c>
      <c r="C61" s="43" t="str">
        <f>VLOOKUP(A61,'[2]регистрация'!$B$6:$J$611,4,FALSE)</f>
        <v>ЕРЕМЕЕВА Надежда Валерьевна</v>
      </c>
      <c r="D61" s="45" t="str">
        <f>VLOOKUP(A61,'[2]регистрация'!$B$6:$J$613,5,FALSE)</f>
        <v>23.04.83 мс</v>
      </c>
      <c r="E61" s="55" t="str">
        <f>VLOOKUP(A61,'[2]регистрация'!$B$6:$J$491,6,FALSE)</f>
        <v>УФО</v>
      </c>
      <c r="F61" s="56" t="str">
        <f>VLOOKUP(A61,'[2]регистрация'!$B$6:$J$489,7,FALSE)</f>
        <v>Свердловская МО</v>
      </c>
      <c r="G61" s="69" t="str">
        <f>VLOOKUP(A61,'[2]регистрация'!$B$6:$J$537,9,FALSE)</f>
        <v>Даутов АР</v>
      </c>
      <c r="H61" s="41"/>
      <c r="I61" s="75"/>
      <c r="J61" s="79"/>
      <c r="K61" s="79"/>
      <c r="L61" s="81"/>
      <c r="M61" s="79"/>
      <c r="N61" s="80"/>
    </row>
    <row r="62" spans="1:14" ht="13.5" thickBot="1">
      <c r="A62" s="41"/>
      <c r="B62" s="76"/>
      <c r="C62" s="71"/>
      <c r="D62" s="67"/>
      <c r="E62" s="68"/>
      <c r="F62" s="39"/>
      <c r="G62" s="72"/>
      <c r="H62" s="41"/>
      <c r="I62" s="75"/>
      <c r="J62" s="79"/>
      <c r="K62" s="79"/>
      <c r="L62" s="81"/>
      <c r="M62" s="79"/>
      <c r="N62" s="80"/>
    </row>
    <row r="63" ht="12.75">
      <c r="E63" s="36"/>
    </row>
    <row r="64" spans="2:13" ht="12.75" customHeight="1">
      <c r="B64" s="23" t="str">
        <f>HYPERLINK('[1]реквизиты'!$A$6)</f>
        <v>Гл. судья, судья МК</v>
      </c>
      <c r="C64" s="24"/>
      <c r="D64" s="25"/>
      <c r="E64" s="37"/>
      <c r="F64" s="26"/>
      <c r="J64" s="27" t="str">
        <f>'[2]реквизиты'!$G$7</f>
        <v>О.Р. Перминов</v>
      </c>
      <c r="K64" s="28"/>
      <c r="L64" s="29" t="str">
        <f>'[2]реквизиты'!$G$8</f>
        <v>/г.Н.Тагил/</v>
      </c>
      <c r="M64" s="1"/>
    </row>
    <row r="65" spans="2:14" ht="15">
      <c r="B65" s="24"/>
      <c r="C65" s="24"/>
      <c r="D65" s="25"/>
      <c r="E65" s="37"/>
      <c r="F65" s="26"/>
      <c r="G65" s="1"/>
      <c r="H65" s="1"/>
      <c r="I65" s="1"/>
      <c r="K65" s="28"/>
      <c r="L65" s="1"/>
      <c r="M65" s="1"/>
      <c r="N65" s="1"/>
    </row>
    <row r="66" spans="2:14" ht="12.75" customHeight="1">
      <c r="B66" s="24"/>
      <c r="C66" s="24"/>
      <c r="D66" s="25"/>
      <c r="E66" s="26"/>
      <c r="F66" s="26"/>
      <c r="G66" s="1"/>
      <c r="H66" s="1"/>
      <c r="I66" s="1"/>
      <c r="J66" s="28"/>
      <c r="K66" s="28"/>
      <c r="L66" s="1"/>
      <c r="M66" s="1"/>
      <c r="N66" s="1"/>
    </row>
    <row r="67" spans="2:13" ht="15">
      <c r="B67" s="23" t="str">
        <f>HYPERLINK('[1]реквизиты'!$A$8)</f>
        <v>Гл. секретарь, судья МК</v>
      </c>
      <c r="C67" s="24"/>
      <c r="D67" s="25"/>
      <c r="E67" s="26"/>
      <c r="F67" s="26"/>
      <c r="G67" s="1"/>
      <c r="H67" s="1"/>
      <c r="I67" s="1"/>
      <c r="J67" s="27" t="str">
        <f>'[2]реквизиты'!$G$9</f>
        <v>Н.Ю.Глушкова</v>
      </c>
      <c r="K67" s="28"/>
      <c r="L67" s="29" t="str">
        <f>'[2]реквизиты'!$G$10</f>
        <v>/г. Рязань/</v>
      </c>
      <c r="M67" s="2"/>
    </row>
    <row r="68" spans="2:14" ht="12.75" customHeight="1">
      <c r="B68" s="20"/>
      <c r="C68" s="19"/>
      <c r="D68" s="22"/>
      <c r="E68" s="19"/>
      <c r="F68" s="21"/>
      <c r="G68" s="19"/>
      <c r="I68" s="8"/>
      <c r="J68" s="11"/>
      <c r="K68" s="11"/>
      <c r="L68" s="11"/>
      <c r="M68" s="13"/>
      <c r="N68" s="11"/>
    </row>
    <row r="69" spans="2:14" ht="15.75">
      <c r="B69" s="20"/>
      <c r="C69" s="19"/>
      <c r="D69" s="19"/>
      <c r="E69" s="19"/>
      <c r="F69" s="21"/>
      <c r="G69" s="19"/>
      <c r="I69" s="8"/>
      <c r="J69" s="12"/>
      <c r="K69" s="12"/>
      <c r="L69" s="12"/>
      <c r="M69" s="14"/>
      <c r="N69" s="12"/>
    </row>
    <row r="70" spans="2:14" ht="12.75" customHeight="1">
      <c r="B70" s="20"/>
      <c r="C70" s="19"/>
      <c r="D70" s="19"/>
      <c r="E70" s="19"/>
      <c r="F70" s="21"/>
      <c r="G70" s="19"/>
      <c r="I70" s="8"/>
      <c r="J70" s="12"/>
      <c r="K70" s="12"/>
      <c r="L70" s="12"/>
      <c r="M70" s="13"/>
      <c r="N70" s="11"/>
    </row>
    <row r="71" spans="2:14" ht="12.75">
      <c r="B71" s="20"/>
      <c r="C71" s="19"/>
      <c r="D71" s="19"/>
      <c r="E71" s="19"/>
      <c r="F71" s="21"/>
      <c r="G71" s="19"/>
      <c r="J71" s="1"/>
      <c r="K71" s="1"/>
      <c r="L71" s="1"/>
      <c r="M71" s="14"/>
      <c r="N71" s="12"/>
    </row>
    <row r="72" spans="2:12" ht="12.75" customHeight="1">
      <c r="B72" s="20"/>
      <c r="C72" s="19"/>
      <c r="D72" s="19"/>
      <c r="E72" s="19"/>
      <c r="F72" s="21"/>
      <c r="G72" s="19"/>
      <c r="K72" s="1"/>
      <c r="L72" s="1"/>
    </row>
    <row r="73" spans="2:7" ht="12.75">
      <c r="B73" s="20"/>
      <c r="C73" s="19"/>
      <c r="D73" s="19"/>
      <c r="E73" s="19"/>
      <c r="F73" s="21"/>
      <c r="G73" s="19"/>
    </row>
    <row r="74" spans="2:7" ht="12.75" customHeight="1">
      <c r="B74" s="20"/>
      <c r="C74" s="19"/>
      <c r="D74" s="19"/>
      <c r="E74" s="19"/>
      <c r="F74" s="21"/>
      <c r="G74" s="19"/>
    </row>
    <row r="75" spans="2:7" ht="12.75">
      <c r="B75" s="20"/>
      <c r="C75" s="19"/>
      <c r="D75" s="19"/>
      <c r="E75" s="19"/>
      <c r="F75" s="21"/>
      <c r="G75" s="19"/>
    </row>
    <row r="78" ht="15.75">
      <c r="H78" s="9"/>
    </row>
    <row r="79" ht="12.75">
      <c r="H79" s="10"/>
    </row>
    <row r="80" ht="12.75">
      <c r="H80" s="10"/>
    </row>
    <row r="83" ht="12.75">
      <c r="J83" s="1"/>
    </row>
  </sheetData>
  <sheetProtection/>
  <mergeCells count="362">
    <mergeCell ref="K37:K38"/>
    <mergeCell ref="N61:N62"/>
    <mergeCell ref="L5:M6"/>
    <mergeCell ref="L61:L62"/>
    <mergeCell ref="M61:M62"/>
    <mergeCell ref="M43:M44"/>
    <mergeCell ref="N24:N25"/>
    <mergeCell ref="M28:M29"/>
    <mergeCell ref="N43:N44"/>
    <mergeCell ref="M30:M31"/>
    <mergeCell ref="J61:J62"/>
    <mergeCell ref="K61:K62"/>
    <mergeCell ref="N5:N6"/>
    <mergeCell ref="M39:M40"/>
    <mergeCell ref="N39:N40"/>
    <mergeCell ref="M41:M42"/>
    <mergeCell ref="N41:N42"/>
    <mergeCell ref="M22:M23"/>
    <mergeCell ref="N22:N23"/>
    <mergeCell ref="M24:M25"/>
    <mergeCell ref="N28:N29"/>
    <mergeCell ref="M26:M27"/>
    <mergeCell ref="N26:N27"/>
    <mergeCell ref="I43:I44"/>
    <mergeCell ref="J43:J44"/>
    <mergeCell ref="K43:K44"/>
    <mergeCell ref="L43:L44"/>
    <mergeCell ref="I39:I40"/>
    <mergeCell ref="J39:J40"/>
    <mergeCell ref="K39:K40"/>
    <mergeCell ref="L39:L40"/>
    <mergeCell ref="I41:I42"/>
    <mergeCell ref="J41:J42"/>
    <mergeCell ref="K41:K42"/>
    <mergeCell ref="L41:L42"/>
    <mergeCell ref="I35:I36"/>
    <mergeCell ref="J35:J36"/>
    <mergeCell ref="I37:I38"/>
    <mergeCell ref="J37:J38"/>
    <mergeCell ref="L37:L38"/>
    <mergeCell ref="K35:K36"/>
    <mergeCell ref="L35:L36"/>
    <mergeCell ref="N30:N31"/>
    <mergeCell ref="M33:M34"/>
    <mergeCell ref="N33:N34"/>
    <mergeCell ref="M37:M38"/>
    <mergeCell ref="N37:N38"/>
    <mergeCell ref="M35:M36"/>
    <mergeCell ref="N35:N36"/>
    <mergeCell ref="I30:I31"/>
    <mergeCell ref="J30:J31"/>
    <mergeCell ref="K30:K31"/>
    <mergeCell ref="L30:L31"/>
    <mergeCell ref="I33:I34"/>
    <mergeCell ref="J33:J34"/>
    <mergeCell ref="K33:K34"/>
    <mergeCell ref="L33:L34"/>
    <mergeCell ref="L28:L29"/>
    <mergeCell ref="K26:K27"/>
    <mergeCell ref="L26:L27"/>
    <mergeCell ref="I26:I27"/>
    <mergeCell ref="J26:J27"/>
    <mergeCell ref="I28:I29"/>
    <mergeCell ref="J28:J29"/>
    <mergeCell ref="I24:I25"/>
    <mergeCell ref="J24:J25"/>
    <mergeCell ref="K28:K29"/>
    <mergeCell ref="I20:I21"/>
    <mergeCell ref="J20:J21"/>
    <mergeCell ref="K20:K21"/>
    <mergeCell ref="I22:I23"/>
    <mergeCell ref="J22:J23"/>
    <mergeCell ref="K22:K23"/>
    <mergeCell ref="L20:L21"/>
    <mergeCell ref="K13:K14"/>
    <mergeCell ref="L13:L14"/>
    <mergeCell ref="K24:K25"/>
    <mergeCell ref="L24:L25"/>
    <mergeCell ref="K15:K16"/>
    <mergeCell ref="L15:L16"/>
    <mergeCell ref="K17:K18"/>
    <mergeCell ref="L17:L18"/>
    <mergeCell ref="L22:L23"/>
    <mergeCell ref="M13:M14"/>
    <mergeCell ref="N13:N14"/>
    <mergeCell ref="M15:M16"/>
    <mergeCell ref="N15:N16"/>
    <mergeCell ref="M20:M21"/>
    <mergeCell ref="N20:N21"/>
    <mergeCell ref="M17:M18"/>
    <mergeCell ref="N17:N18"/>
    <mergeCell ref="J13:J14"/>
    <mergeCell ref="I11:I12"/>
    <mergeCell ref="J11:J12"/>
    <mergeCell ref="I15:I16"/>
    <mergeCell ref="J15:J16"/>
    <mergeCell ref="K11:K12"/>
    <mergeCell ref="L11:L12"/>
    <mergeCell ref="M11:M12"/>
    <mergeCell ref="N11:N12"/>
    <mergeCell ref="K5:K6"/>
    <mergeCell ref="H7:H8"/>
    <mergeCell ref="M9:M10"/>
    <mergeCell ref="N9:N10"/>
    <mergeCell ref="M7:M8"/>
    <mergeCell ref="N7:N8"/>
    <mergeCell ref="K9:K10"/>
    <mergeCell ref="L9:L10"/>
    <mergeCell ref="K7:K8"/>
    <mergeCell ref="L7:L8"/>
    <mergeCell ref="E61:E62"/>
    <mergeCell ref="B61:B62"/>
    <mergeCell ref="J7:J8"/>
    <mergeCell ref="J5:J6"/>
    <mergeCell ref="I7:I8"/>
    <mergeCell ref="I17:I18"/>
    <mergeCell ref="J17:J18"/>
    <mergeCell ref="I9:I10"/>
    <mergeCell ref="J9:J10"/>
    <mergeCell ref="I13:I14"/>
    <mergeCell ref="G61:G62"/>
    <mergeCell ref="B54:B55"/>
    <mergeCell ref="F58:F59"/>
    <mergeCell ref="D58:D59"/>
    <mergeCell ref="C54:C55"/>
    <mergeCell ref="D54:D55"/>
    <mergeCell ref="E54:E55"/>
    <mergeCell ref="F54:F55"/>
    <mergeCell ref="F61:F62"/>
    <mergeCell ref="C61:C62"/>
    <mergeCell ref="E58:E59"/>
    <mergeCell ref="B56:B57"/>
    <mergeCell ref="C56:C57"/>
    <mergeCell ref="D56:D57"/>
    <mergeCell ref="E56:E57"/>
    <mergeCell ref="B58:B59"/>
    <mergeCell ref="C58:C59"/>
    <mergeCell ref="J58:J59"/>
    <mergeCell ref="K58:K59"/>
    <mergeCell ref="D61:D62"/>
    <mergeCell ref="G54:G55"/>
    <mergeCell ref="F56:F57"/>
    <mergeCell ref="G56:G57"/>
    <mergeCell ref="G58:G59"/>
    <mergeCell ref="I56:I57"/>
    <mergeCell ref="H61:H62"/>
    <mergeCell ref="I61:I62"/>
    <mergeCell ref="G50:G51"/>
    <mergeCell ref="B52:B53"/>
    <mergeCell ref="C52:C53"/>
    <mergeCell ref="D52:D53"/>
    <mergeCell ref="E52:E53"/>
    <mergeCell ref="F52:F53"/>
    <mergeCell ref="G52:G53"/>
    <mergeCell ref="B50:B51"/>
    <mergeCell ref="E50:E51"/>
    <mergeCell ref="F50:F51"/>
    <mergeCell ref="C50:C51"/>
    <mergeCell ref="D50:D51"/>
    <mergeCell ref="L58:L59"/>
    <mergeCell ref="M58:M59"/>
    <mergeCell ref="J54:J55"/>
    <mergeCell ref="K54:K55"/>
    <mergeCell ref="J56:J57"/>
    <mergeCell ref="K56:K57"/>
    <mergeCell ref="L56:L57"/>
    <mergeCell ref="M56:M57"/>
    <mergeCell ref="N58:N59"/>
    <mergeCell ref="B48:B49"/>
    <mergeCell ref="C48:C49"/>
    <mergeCell ref="D48:D49"/>
    <mergeCell ref="E48:E49"/>
    <mergeCell ref="F48:F49"/>
    <mergeCell ref="G48:G49"/>
    <mergeCell ref="I58:I59"/>
    <mergeCell ref="N56:N57"/>
    <mergeCell ref="I54:I55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2:N53"/>
    <mergeCell ref="I50:I51"/>
    <mergeCell ref="J50:J51"/>
    <mergeCell ref="K50:K51"/>
    <mergeCell ref="J52:J53"/>
    <mergeCell ref="K52:K53"/>
    <mergeCell ref="L52:L53"/>
    <mergeCell ref="M52:M53"/>
    <mergeCell ref="N48:N49"/>
    <mergeCell ref="I48:I49"/>
    <mergeCell ref="L48:L49"/>
    <mergeCell ref="M48:M49"/>
    <mergeCell ref="J48:J49"/>
    <mergeCell ref="K48:K49"/>
    <mergeCell ref="G41:G42"/>
    <mergeCell ref="F43:F44"/>
    <mergeCell ref="G43:G44"/>
    <mergeCell ref="B43:B44"/>
    <mergeCell ref="C43:C44"/>
    <mergeCell ref="D43:D44"/>
    <mergeCell ref="E43:E44"/>
    <mergeCell ref="E37:E38"/>
    <mergeCell ref="D37:D38"/>
    <mergeCell ref="E41:E42"/>
    <mergeCell ref="F41:F42"/>
    <mergeCell ref="C37:C38"/>
    <mergeCell ref="B41:B42"/>
    <mergeCell ref="C41:C42"/>
    <mergeCell ref="D41:D42"/>
    <mergeCell ref="B33:B34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D35:D36"/>
    <mergeCell ref="E35:E36"/>
    <mergeCell ref="F35:F36"/>
    <mergeCell ref="G35:G36"/>
    <mergeCell ref="F30:F31"/>
    <mergeCell ref="G30:G31"/>
    <mergeCell ref="E33:E34"/>
    <mergeCell ref="F33:F34"/>
    <mergeCell ref="G33:G34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B30:B31"/>
    <mergeCell ref="C30:C31"/>
    <mergeCell ref="D30:D31"/>
    <mergeCell ref="E30:E31"/>
    <mergeCell ref="B22:B23"/>
    <mergeCell ref="C22:C23"/>
    <mergeCell ref="D22:D23"/>
    <mergeCell ref="E22:E23"/>
    <mergeCell ref="D17:D18"/>
    <mergeCell ref="E17:E18"/>
    <mergeCell ref="C24:C25"/>
    <mergeCell ref="G20:G21"/>
    <mergeCell ref="F22:F23"/>
    <mergeCell ref="G22:G23"/>
    <mergeCell ref="C20:C21"/>
    <mergeCell ref="D20:D21"/>
    <mergeCell ref="E20:E21"/>
    <mergeCell ref="F20:F21"/>
    <mergeCell ref="C5:C6"/>
    <mergeCell ref="D5:D6"/>
    <mergeCell ref="E5:F6"/>
    <mergeCell ref="A11:A12"/>
    <mergeCell ref="D9:D10"/>
    <mergeCell ref="E9:E10"/>
    <mergeCell ref="F9:F10"/>
    <mergeCell ref="B11:B12"/>
    <mergeCell ref="C11:C12"/>
    <mergeCell ref="D11:D12"/>
    <mergeCell ref="E7:E8"/>
    <mergeCell ref="F7:F8"/>
    <mergeCell ref="A17:A18"/>
    <mergeCell ref="A9:A10"/>
    <mergeCell ref="F15:F16"/>
    <mergeCell ref="B13:B14"/>
    <mergeCell ref="E11:E12"/>
    <mergeCell ref="C15:C16"/>
    <mergeCell ref="F17:F18"/>
    <mergeCell ref="B17:B18"/>
    <mergeCell ref="A28:A29"/>
    <mergeCell ref="E15:E16"/>
    <mergeCell ref="A1:N1"/>
    <mergeCell ref="B9:B10"/>
    <mergeCell ref="G5:G6"/>
    <mergeCell ref="B7:B8"/>
    <mergeCell ref="C7:C8"/>
    <mergeCell ref="A7:A8"/>
    <mergeCell ref="D7:D8"/>
    <mergeCell ref="H9:H10"/>
    <mergeCell ref="H11:H12"/>
    <mergeCell ref="H13:H14"/>
    <mergeCell ref="A24:A25"/>
    <mergeCell ref="H15:H16"/>
    <mergeCell ref="H17:H18"/>
    <mergeCell ref="B15:B16"/>
    <mergeCell ref="A15:A16"/>
    <mergeCell ref="D15:D16"/>
    <mergeCell ref="A13:A14"/>
    <mergeCell ref="B20:B21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H33:H34"/>
    <mergeCell ref="H35:H36"/>
    <mergeCell ref="H37:H38"/>
    <mergeCell ref="H39:H40"/>
    <mergeCell ref="A50:A51"/>
    <mergeCell ref="A52:A53"/>
    <mergeCell ref="A54:A55"/>
    <mergeCell ref="A41:A42"/>
    <mergeCell ref="A43:A44"/>
    <mergeCell ref="A61:A62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2012-11-29T11:55:30Z</cp:lastPrinted>
  <dcterms:created xsi:type="dcterms:W3CDTF">1996-10-08T23:32:33Z</dcterms:created>
  <dcterms:modified xsi:type="dcterms:W3CDTF">2012-11-29T12:01:44Z</dcterms:modified>
  <cp:category/>
  <cp:version/>
  <cp:contentType/>
  <cp:contentStatus/>
</cp:coreProperties>
</file>