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90" windowHeight="7305" activeTab="3"/>
  </bookViews>
  <sheets>
    <sheet name="СПИСОК" sheetId="1" r:id="rId1"/>
    <sheet name="ПО КОВРАМ" sheetId="2" r:id="rId2"/>
    <sheet name="Лист3" sheetId="3" r:id="rId3"/>
    <sheet name="СПИСОК (2)" sheetId="4" r:id="rId4"/>
  </sheets>
  <definedNames/>
  <calcPr fullCalcOnLoad="1"/>
</workbook>
</file>

<file path=xl/sharedStrings.xml><?xml version="1.0" encoding="utf-8"?>
<sst xmlns="http://schemas.openxmlformats.org/spreadsheetml/2006/main" count="222" uniqueCount="65">
  <si>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</si>
  <si>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</si>
  <si>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</si>
  <si>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</si>
  <si>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</si>
  <si>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</si>
  <si>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</si>
  <si>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</si>
  <si>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</si>
  <si>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</si>
  <si>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</si>
  <si>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</si>
  <si>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</si>
  <si>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</si>
  <si>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</si>
  <si>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</si>
  <si>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МК</t>
  </si>
  <si>
    <t>Пермь</t>
  </si>
  <si>
    <t>РК</t>
  </si>
  <si>
    <t xml:space="preserve"> </t>
  </si>
  <si>
    <t>Оценка</t>
  </si>
  <si>
    <t>Закиров Рафис</t>
  </si>
  <si>
    <t>Костылева Наталья</t>
  </si>
  <si>
    <t>Клинов Эдуард</t>
  </si>
  <si>
    <t>Главный  судья</t>
  </si>
  <si>
    <t>Главный секретарь</t>
  </si>
  <si>
    <t>Зам. гл.секретаря</t>
  </si>
  <si>
    <t>Судья</t>
  </si>
  <si>
    <t>Мухаметшин Рустам</t>
  </si>
  <si>
    <t xml:space="preserve">Фадеев Александр  </t>
  </si>
  <si>
    <t>Краснокамск</t>
  </si>
  <si>
    <t>1к</t>
  </si>
  <si>
    <t>Лысьва</t>
  </si>
  <si>
    <t>Лузин Сергей</t>
  </si>
  <si>
    <t>пермь</t>
  </si>
  <si>
    <t>Рочев Олег</t>
  </si>
  <si>
    <t>Всероссийский турнир памяти ЗМС       Василия Швая</t>
  </si>
  <si>
    <t>Порядин Николай</t>
  </si>
  <si>
    <t xml:space="preserve">Главный судья </t>
  </si>
  <si>
    <t>13-14  сентября 2013 г.                                           г.Краснокамск</t>
  </si>
  <si>
    <t>Перминов Олег</t>
  </si>
  <si>
    <t>Н. Тагил</t>
  </si>
  <si>
    <t>Клочков Сергей</t>
  </si>
  <si>
    <t>Челябинск</t>
  </si>
  <si>
    <t>Руков. Ковра</t>
  </si>
  <si>
    <t xml:space="preserve">Перминов О.Р. /  Н. Тагил /  </t>
  </si>
  <si>
    <t>Мельников Александр</t>
  </si>
  <si>
    <t>В.Пышма</t>
  </si>
  <si>
    <t>Угольников В.А.</t>
  </si>
  <si>
    <t>Нечаев Дмитрий</t>
  </si>
  <si>
    <t>Паньков Михаил</t>
  </si>
  <si>
    <t>1 к</t>
  </si>
  <si>
    <t>Половников Роман</t>
  </si>
  <si>
    <t>Торосян Сергей</t>
  </si>
  <si>
    <t>Саратов</t>
  </si>
  <si>
    <t>Паньков Кирилл</t>
  </si>
  <si>
    <t>Атакулов Руслан</t>
  </si>
  <si>
    <t>Коньков Алексей</t>
  </si>
  <si>
    <t>Мухаметшин Роман</t>
  </si>
  <si>
    <t>Аксеновских Владислав</t>
  </si>
  <si>
    <t>Кипреев Борис</t>
  </si>
  <si>
    <t>Подоплелов Виталий</t>
  </si>
  <si>
    <t>Шатров Михаил</t>
  </si>
  <si>
    <t>Нытва</t>
  </si>
  <si>
    <t>Соликамск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</si>
</sst>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b/>
      <i/>
      <sz val="12"/>
      <name val="BrushScriptUkrain"/>
      <family val="1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6" fillId="22" borderId="36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center" vertical="center"/>
    </xf>
    <xf numFmtId="0" fontId="16" fillId="22" borderId="37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/>
    </xf>
    <xf numFmtId="0" fontId="17" fillId="0" borderId="39" xfId="0" applyFont="1" applyBorder="1" applyAlignment="1">
      <alignment vertical="top" wrapText="1"/>
    </xf>
    <xf numFmtId="0" fontId="17" fillId="0" borderId="40" xfId="0" applyFont="1" applyBorder="1" applyAlignment="1">
      <alignment horizontal="left" vertical="top" wrapText="1" indent="1"/>
    </xf>
    <xf numFmtId="0" fontId="17" fillId="0" borderId="40" xfId="0" applyFont="1" applyBorder="1" applyAlignment="1">
      <alignment vertical="top" wrapText="1"/>
    </xf>
    <xf numFmtId="0" fontId="17" fillId="0" borderId="41" xfId="0" applyFont="1" applyBorder="1" applyAlignment="1">
      <alignment vertical="top" wrapText="1"/>
    </xf>
    <xf numFmtId="0" fontId="17" fillId="0" borderId="42" xfId="0" applyFont="1" applyBorder="1" applyAlignment="1">
      <alignment horizontal="left" vertical="top" wrapText="1" indent="1"/>
    </xf>
    <xf numFmtId="0" fontId="17" fillId="0" borderId="4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49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24" borderId="27" xfId="0" applyFont="1" applyFill="1" applyBorder="1" applyAlignment="1">
      <alignment horizontal="left"/>
    </xf>
    <xf numFmtId="0" fontId="18" fillId="24" borderId="52" xfId="0" applyFont="1" applyFill="1" applyBorder="1" applyAlignment="1">
      <alignment horizontal="left"/>
    </xf>
    <xf numFmtId="0" fontId="18" fillId="24" borderId="53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8" fillId="24" borderId="51" xfId="0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left"/>
    </xf>
    <xf numFmtId="0" fontId="18" fillId="0" borderId="54" xfId="0" applyFont="1" applyBorder="1" applyAlignment="1">
      <alignment horizontal="center" vertical="center"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4" fillId="25" borderId="36" xfId="42" applyNumberFormat="1" applyFont="1" applyFill="1" applyBorder="1" applyAlignment="1" applyProtection="1">
      <alignment horizontal="center" vertical="center" wrapText="1"/>
      <protection/>
    </xf>
    <xf numFmtId="0" fontId="11" fillId="25" borderId="37" xfId="42" applyNumberFormat="1" applyFont="1" applyFill="1" applyBorder="1" applyAlignment="1" applyProtection="1">
      <alignment horizontal="center" vertical="center" wrapText="1"/>
      <protection/>
    </xf>
    <xf numFmtId="0" fontId="11" fillId="25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2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428625</xdr:colOff>
      <xdr:row>1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428625</xdr:colOff>
      <xdr:row>1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31" sqref="A1:E31"/>
    </sheetView>
  </sheetViews>
  <sheetFormatPr defaultColWidth="9.140625" defaultRowHeight="12.75"/>
  <cols>
    <col min="1" max="1" width="7.7109375" style="0" customWidth="1"/>
    <col min="2" max="2" width="30.421875" style="0" customWidth="1"/>
    <col min="3" max="3" width="11.421875" style="0" customWidth="1"/>
    <col min="4" max="4" width="18.7109375" style="0" customWidth="1"/>
    <col min="5" max="5" width="23.421875" style="0" customWidth="1"/>
    <col min="6" max="6" width="10.421875" style="0" customWidth="1"/>
    <col min="11" max="11" width="22.28125" style="0" customWidth="1"/>
    <col min="13" max="13" width="30.57421875" style="0" customWidth="1"/>
  </cols>
  <sheetData>
    <row r="1" spans="1:14" ht="20.25" customHeight="1" thickBot="1">
      <c r="A1" s="116" t="s">
        <v>12</v>
      </c>
      <c r="B1" s="116"/>
      <c r="C1" s="116"/>
      <c r="D1" s="116"/>
      <c r="E1" s="116"/>
      <c r="F1" s="60"/>
      <c r="G1" s="60"/>
      <c r="H1" s="60"/>
      <c r="I1" s="60"/>
      <c r="J1" s="60"/>
      <c r="K1" s="60"/>
      <c r="L1" s="60"/>
      <c r="M1" s="60"/>
      <c r="N1" s="60"/>
    </row>
    <row r="2" spans="1:6" ht="31.5" customHeight="1" thickBot="1">
      <c r="A2" s="120" t="s">
        <v>11</v>
      </c>
      <c r="B2" s="120"/>
      <c r="C2" s="117" t="s">
        <v>36</v>
      </c>
      <c r="D2" s="118"/>
      <c r="E2" s="119"/>
      <c r="F2" s="44"/>
    </row>
    <row r="3" spans="1:6" ht="17.25" customHeight="1" thickBot="1">
      <c r="A3" s="115" t="s">
        <v>39</v>
      </c>
      <c r="B3" s="115"/>
      <c r="C3" s="115"/>
      <c r="D3" s="115"/>
      <c r="E3" s="115"/>
      <c r="F3" s="45"/>
    </row>
    <row r="4" spans="1:13" ht="23.25" customHeight="1" thickBot="1">
      <c r="A4" s="68" t="s">
        <v>6</v>
      </c>
      <c r="B4" s="69" t="s">
        <v>7</v>
      </c>
      <c r="C4" s="70" t="s">
        <v>8</v>
      </c>
      <c r="D4" s="69" t="s">
        <v>9</v>
      </c>
      <c r="E4" s="71" t="s">
        <v>10</v>
      </c>
      <c r="F4" s="71" t="s">
        <v>20</v>
      </c>
      <c r="G4" s="22"/>
      <c r="K4" s="72"/>
      <c r="L4" s="73"/>
      <c r="M4" s="74"/>
    </row>
    <row r="5" spans="1:13" ht="18" customHeight="1" thickBot="1">
      <c r="A5" s="84">
        <v>1</v>
      </c>
      <c r="B5" s="108" t="s">
        <v>40</v>
      </c>
      <c r="C5" s="85" t="s">
        <v>16</v>
      </c>
      <c r="D5" s="86" t="s">
        <v>24</v>
      </c>
      <c r="E5" s="87" t="s">
        <v>41</v>
      </c>
      <c r="F5" s="79"/>
      <c r="G5" s="22"/>
      <c r="K5" s="75"/>
      <c r="L5" s="76"/>
      <c r="M5" s="77"/>
    </row>
    <row r="6" spans="1:13" ht="18" customHeight="1" thickBot="1">
      <c r="A6" s="88">
        <v>2</v>
      </c>
      <c r="B6" s="109" t="s">
        <v>21</v>
      </c>
      <c r="C6" s="89" t="s">
        <v>16</v>
      </c>
      <c r="D6" s="90" t="s">
        <v>25</v>
      </c>
      <c r="E6" s="91" t="s">
        <v>17</v>
      </c>
      <c r="F6" s="80"/>
      <c r="G6" s="22"/>
      <c r="H6" s="22"/>
      <c r="K6" s="75"/>
      <c r="L6" s="76"/>
      <c r="M6" s="77"/>
    </row>
    <row r="7" spans="1:13" ht="18" customHeight="1" thickBot="1">
      <c r="A7" s="84">
        <v>3</v>
      </c>
      <c r="B7" s="109" t="s">
        <v>22</v>
      </c>
      <c r="C7" s="89" t="s">
        <v>16</v>
      </c>
      <c r="D7" s="90" t="s">
        <v>26</v>
      </c>
      <c r="E7" s="91" t="s">
        <v>30</v>
      </c>
      <c r="F7" s="80"/>
      <c r="G7" s="59"/>
      <c r="H7" s="22"/>
      <c r="K7" s="75"/>
      <c r="L7" s="76"/>
      <c r="M7" s="77"/>
    </row>
    <row r="8" spans="1:13" ht="18" customHeight="1" thickBot="1">
      <c r="A8" s="88">
        <v>4</v>
      </c>
      <c r="B8" s="110" t="s">
        <v>28</v>
      </c>
      <c r="C8" s="92" t="s">
        <v>16</v>
      </c>
      <c r="D8" s="93" t="s">
        <v>44</v>
      </c>
      <c r="E8" s="91" t="s">
        <v>30</v>
      </c>
      <c r="F8" s="80"/>
      <c r="G8" s="59"/>
      <c r="H8" s="22"/>
      <c r="K8" s="75"/>
      <c r="L8" s="76"/>
      <c r="M8" s="77"/>
    </row>
    <row r="9" spans="1:13" ht="18" customHeight="1" thickBot="1">
      <c r="A9" s="84">
        <v>5</v>
      </c>
      <c r="B9" s="111" t="s">
        <v>29</v>
      </c>
      <c r="C9" s="94" t="s">
        <v>16</v>
      </c>
      <c r="D9" s="93" t="s">
        <v>44</v>
      </c>
      <c r="E9" s="91" t="s">
        <v>30</v>
      </c>
      <c r="F9" s="81"/>
      <c r="G9" s="59"/>
      <c r="H9" s="22"/>
      <c r="K9" s="75"/>
      <c r="L9" s="76"/>
      <c r="M9" s="77"/>
    </row>
    <row r="10" spans="1:13" ht="18" customHeight="1" thickBot="1">
      <c r="A10" s="88">
        <v>6</v>
      </c>
      <c r="B10" s="111" t="s">
        <v>46</v>
      </c>
      <c r="C10" s="94" t="s">
        <v>16</v>
      </c>
      <c r="D10" s="93" t="s">
        <v>44</v>
      </c>
      <c r="E10" s="106" t="s">
        <v>47</v>
      </c>
      <c r="F10" s="80"/>
      <c r="G10" s="59"/>
      <c r="H10" s="22"/>
      <c r="K10" s="75"/>
      <c r="L10" s="76"/>
      <c r="M10" s="77"/>
    </row>
    <row r="11" spans="1:13" ht="18" customHeight="1" thickBot="1">
      <c r="A11" s="84">
        <v>7</v>
      </c>
      <c r="B11" s="111" t="s">
        <v>42</v>
      </c>
      <c r="C11" s="94" t="s">
        <v>18</v>
      </c>
      <c r="D11" s="93" t="s">
        <v>27</v>
      </c>
      <c r="E11" s="106" t="s">
        <v>43</v>
      </c>
      <c r="F11" s="80"/>
      <c r="G11" s="59"/>
      <c r="H11" s="22"/>
      <c r="K11" s="75"/>
      <c r="L11" s="76"/>
      <c r="M11" s="77"/>
    </row>
    <row r="12" spans="1:13" ht="18" customHeight="1" thickBot="1">
      <c r="A12" s="88">
        <v>8</v>
      </c>
      <c r="B12" s="111" t="s">
        <v>53</v>
      </c>
      <c r="C12" s="94" t="s">
        <v>18</v>
      </c>
      <c r="D12" s="93" t="s">
        <v>27</v>
      </c>
      <c r="E12" s="106" t="s">
        <v>54</v>
      </c>
      <c r="F12" s="80"/>
      <c r="G12" s="59"/>
      <c r="H12" s="22"/>
      <c r="K12" s="75"/>
      <c r="L12" s="76"/>
      <c r="M12" s="77"/>
    </row>
    <row r="13" spans="1:13" ht="18" customHeight="1" thickBot="1">
      <c r="A13" s="84">
        <v>9</v>
      </c>
      <c r="B13" s="111" t="s">
        <v>37</v>
      </c>
      <c r="C13" s="94" t="s">
        <v>31</v>
      </c>
      <c r="D13" s="93" t="s">
        <v>27</v>
      </c>
      <c r="E13" s="94" t="s">
        <v>17</v>
      </c>
      <c r="F13" s="82"/>
      <c r="G13" s="22"/>
      <c r="K13" s="75"/>
      <c r="L13" s="76"/>
      <c r="M13" s="77"/>
    </row>
    <row r="14" spans="1:13" ht="18" customHeight="1" thickBot="1">
      <c r="A14" s="88">
        <v>10</v>
      </c>
      <c r="B14" s="111" t="s">
        <v>49</v>
      </c>
      <c r="C14" s="94" t="s">
        <v>31</v>
      </c>
      <c r="D14" s="93" t="s">
        <v>27</v>
      </c>
      <c r="E14" s="94" t="s">
        <v>30</v>
      </c>
      <c r="F14" s="82"/>
      <c r="G14" s="59"/>
      <c r="K14" s="75"/>
      <c r="L14" s="76"/>
      <c r="M14" s="77"/>
    </row>
    <row r="15" spans="1:13" ht="18" customHeight="1" thickBot="1">
      <c r="A15" s="84">
        <v>11</v>
      </c>
      <c r="B15" s="111" t="s">
        <v>48</v>
      </c>
      <c r="C15" s="94" t="s">
        <v>16</v>
      </c>
      <c r="D15" s="93" t="s">
        <v>27</v>
      </c>
      <c r="E15" s="94" t="s">
        <v>32</v>
      </c>
      <c r="F15" s="82"/>
      <c r="G15" s="59"/>
      <c r="K15" s="75"/>
      <c r="L15" s="76"/>
      <c r="M15" s="77"/>
    </row>
    <row r="16" spans="1:13" ht="18" customHeight="1" thickBot="1">
      <c r="A16" s="88">
        <v>12</v>
      </c>
      <c r="B16" s="111" t="s">
        <v>33</v>
      </c>
      <c r="C16" s="94" t="s">
        <v>31</v>
      </c>
      <c r="D16" s="93" t="s">
        <v>27</v>
      </c>
      <c r="E16" s="94" t="s">
        <v>34</v>
      </c>
      <c r="F16" s="82"/>
      <c r="G16" s="59"/>
      <c r="K16" s="75"/>
      <c r="L16" s="76"/>
      <c r="M16" s="77"/>
    </row>
    <row r="17" spans="1:13" ht="18" customHeight="1" thickBot="1">
      <c r="A17" s="84">
        <v>13</v>
      </c>
      <c r="B17" s="111" t="s">
        <v>35</v>
      </c>
      <c r="C17" s="94" t="s">
        <v>31</v>
      </c>
      <c r="D17" s="93" t="s">
        <v>27</v>
      </c>
      <c r="E17" s="91" t="s">
        <v>30</v>
      </c>
      <c r="F17" s="82"/>
      <c r="G17" s="59"/>
      <c r="K17" s="75"/>
      <c r="L17" s="76"/>
      <c r="M17" s="77"/>
    </row>
    <row r="18" spans="1:13" ht="18" customHeight="1" thickBot="1">
      <c r="A18" s="88">
        <v>14</v>
      </c>
      <c r="B18" s="112" t="s">
        <v>50</v>
      </c>
      <c r="C18" s="100" t="s">
        <v>51</v>
      </c>
      <c r="D18" s="93" t="s">
        <v>27</v>
      </c>
      <c r="E18" s="91" t="s">
        <v>30</v>
      </c>
      <c r="F18" s="82"/>
      <c r="G18" s="59"/>
      <c r="K18" s="75"/>
      <c r="L18" s="76"/>
      <c r="M18" s="77"/>
    </row>
    <row r="19" spans="1:7" ht="18" customHeight="1">
      <c r="A19" s="84">
        <v>15</v>
      </c>
      <c r="B19" s="111" t="s">
        <v>52</v>
      </c>
      <c r="C19" s="94" t="s">
        <v>31</v>
      </c>
      <c r="D19" s="93" t="s">
        <v>27</v>
      </c>
      <c r="E19" s="94" t="s">
        <v>17</v>
      </c>
      <c r="F19" s="83"/>
      <c r="G19" s="59"/>
    </row>
    <row r="20" spans="1:7" ht="15" customHeight="1" thickBot="1">
      <c r="A20" s="88">
        <v>16</v>
      </c>
      <c r="B20" s="113" t="s">
        <v>61</v>
      </c>
      <c r="C20" s="94" t="s">
        <v>31</v>
      </c>
      <c r="D20" s="93" t="s">
        <v>27</v>
      </c>
      <c r="E20" s="94" t="s">
        <v>30</v>
      </c>
      <c r="F20" s="80"/>
      <c r="G20" s="59"/>
    </row>
    <row r="21" spans="1:7" ht="15" customHeight="1">
      <c r="A21" s="84">
        <v>17</v>
      </c>
      <c r="B21" s="95" t="s">
        <v>62</v>
      </c>
      <c r="C21" s="94" t="s">
        <v>31</v>
      </c>
      <c r="D21" s="98" t="s">
        <v>27</v>
      </c>
      <c r="E21" s="94" t="s">
        <v>63</v>
      </c>
      <c r="F21" s="80"/>
      <c r="G21" s="59"/>
    </row>
    <row r="22" spans="1:7" ht="15" customHeight="1" thickBot="1">
      <c r="A22" s="88">
        <v>18</v>
      </c>
      <c r="B22" s="95" t="s">
        <v>23</v>
      </c>
      <c r="C22" s="94" t="s">
        <v>31</v>
      </c>
      <c r="D22" s="98" t="s">
        <v>27</v>
      </c>
      <c r="E22" s="94" t="s">
        <v>64</v>
      </c>
      <c r="F22" s="80"/>
      <c r="G22" s="59"/>
    </row>
    <row r="23" spans="1:7" ht="15" customHeight="1">
      <c r="A23" s="84">
        <v>19</v>
      </c>
      <c r="B23" s="95" t="s">
        <v>55</v>
      </c>
      <c r="C23" s="96"/>
      <c r="D23" s="93" t="s">
        <v>27</v>
      </c>
      <c r="E23" s="94" t="s">
        <v>30</v>
      </c>
      <c r="F23" s="80"/>
      <c r="G23" s="22"/>
    </row>
    <row r="24" spans="1:7" ht="15" customHeight="1" thickBot="1">
      <c r="A24" s="88">
        <v>20</v>
      </c>
      <c r="B24" s="95" t="s">
        <v>56</v>
      </c>
      <c r="C24" s="96"/>
      <c r="D24" s="93" t="s">
        <v>27</v>
      </c>
      <c r="E24" s="94" t="s">
        <v>30</v>
      </c>
      <c r="F24" s="80"/>
      <c r="G24" s="22"/>
    </row>
    <row r="25" spans="1:7" ht="15" customHeight="1">
      <c r="A25" s="84">
        <v>21</v>
      </c>
      <c r="B25" s="95" t="s">
        <v>57</v>
      </c>
      <c r="C25" s="96"/>
      <c r="D25" s="93" t="s">
        <v>27</v>
      </c>
      <c r="E25" s="94" t="s">
        <v>30</v>
      </c>
      <c r="F25" s="80"/>
      <c r="G25" s="22"/>
    </row>
    <row r="26" spans="1:7" ht="15" customHeight="1" thickBot="1">
      <c r="A26" s="88">
        <v>22</v>
      </c>
      <c r="B26" s="95" t="s">
        <v>58</v>
      </c>
      <c r="C26" s="97"/>
      <c r="D26" s="93" t="s">
        <v>27</v>
      </c>
      <c r="E26" s="94" t="s">
        <v>30</v>
      </c>
      <c r="F26" s="80"/>
      <c r="G26" s="22"/>
    </row>
    <row r="27" spans="1:7" ht="15" customHeight="1">
      <c r="A27" s="84">
        <v>23</v>
      </c>
      <c r="B27" s="95" t="s">
        <v>59</v>
      </c>
      <c r="C27" s="97"/>
      <c r="D27" s="93" t="s">
        <v>27</v>
      </c>
      <c r="E27" s="94" t="s">
        <v>30</v>
      </c>
      <c r="F27" s="80"/>
      <c r="G27" s="22"/>
    </row>
    <row r="28" spans="1:7" ht="15" customHeight="1">
      <c r="A28" s="88">
        <v>24</v>
      </c>
      <c r="B28" s="95" t="s">
        <v>60</v>
      </c>
      <c r="C28" s="97"/>
      <c r="D28" s="98" t="s">
        <v>27</v>
      </c>
      <c r="E28" s="94" t="s">
        <v>30</v>
      </c>
      <c r="F28" s="80"/>
      <c r="G28" s="22"/>
    </row>
    <row r="29" spans="1:7" ht="15" customHeight="1">
      <c r="A29" s="107"/>
      <c r="B29" s="102"/>
      <c r="C29" s="103"/>
      <c r="D29" s="99"/>
      <c r="E29" s="104"/>
      <c r="F29" s="105"/>
      <c r="G29" s="22"/>
    </row>
    <row r="30" spans="1:7" ht="15" customHeight="1">
      <c r="A30" s="101"/>
      <c r="B30" s="102"/>
      <c r="C30" s="103"/>
      <c r="D30" s="99"/>
      <c r="E30" s="104"/>
      <c r="F30" s="105"/>
      <c r="G30" s="22"/>
    </row>
    <row r="31" spans="1:7" ht="19.5" customHeight="1">
      <c r="A31" s="40" t="s">
        <v>19</v>
      </c>
      <c r="B31" s="1" t="s">
        <v>38</v>
      </c>
      <c r="C31" s="64"/>
      <c r="D31" s="121" t="s">
        <v>45</v>
      </c>
      <c r="E31" s="121"/>
      <c r="F31" s="42"/>
      <c r="G31" s="22"/>
    </row>
    <row r="32" spans="1:7" ht="19.5" customHeight="1">
      <c r="A32" s="55"/>
      <c r="B32" s="56"/>
      <c r="C32" s="57"/>
      <c r="D32" s="58"/>
      <c r="E32" s="42"/>
      <c r="F32" s="42"/>
      <c r="G32" s="22"/>
    </row>
    <row r="33" spans="1:7" ht="19.5" customHeight="1">
      <c r="A33" s="55"/>
      <c r="B33" s="56"/>
      <c r="C33" s="57"/>
      <c r="D33" s="58"/>
      <c r="E33" s="42"/>
      <c r="F33" s="42"/>
      <c r="G33" s="22"/>
    </row>
    <row r="34" spans="1:7" ht="19.5" customHeight="1">
      <c r="A34" s="55"/>
      <c r="B34" s="56"/>
      <c r="C34" s="57"/>
      <c r="D34" s="58"/>
      <c r="E34" s="42"/>
      <c r="F34" s="42"/>
      <c r="G34" s="78" t="s">
        <v>19</v>
      </c>
    </row>
    <row r="35" spans="1:7" ht="19.5" customHeight="1">
      <c r="A35" s="55"/>
      <c r="B35" s="56"/>
      <c r="C35" s="57"/>
      <c r="D35" s="58"/>
      <c r="E35" s="42"/>
      <c r="F35" s="42"/>
      <c r="G35" s="22"/>
    </row>
    <row r="36" spans="3:7" ht="12.75">
      <c r="C36" s="43"/>
      <c r="E36" s="22"/>
      <c r="F36" s="22"/>
      <c r="G36" s="22"/>
    </row>
    <row r="37" ht="12.75">
      <c r="C37" s="43"/>
    </row>
    <row r="38" ht="12.75">
      <c r="C38" s="43"/>
    </row>
    <row r="39" ht="12.75">
      <c r="F39" s="41"/>
    </row>
    <row r="40" ht="12.75">
      <c r="C40" s="43"/>
    </row>
    <row r="41" ht="12.75">
      <c r="C41" s="43"/>
    </row>
    <row r="42" ht="12.75">
      <c r="C42" s="43"/>
    </row>
    <row r="43" ht="12.75">
      <c r="C43" s="43"/>
    </row>
    <row r="44" ht="12.75">
      <c r="C44" s="43"/>
    </row>
    <row r="45" ht="12.75">
      <c r="C45" s="43"/>
    </row>
    <row r="46" ht="12.75">
      <c r="C46" s="43"/>
    </row>
    <row r="47" ht="12.75">
      <c r="C47" s="43"/>
    </row>
    <row r="48" ht="12.75">
      <c r="C48" s="43"/>
    </row>
    <row r="49" ht="12.75">
      <c r="C49" s="43"/>
    </row>
    <row r="50" ht="12.75">
      <c r="C50" s="43"/>
    </row>
    <row r="51" ht="12.75">
      <c r="C51" s="43"/>
    </row>
    <row r="52" ht="12.75">
      <c r="C52" s="43"/>
    </row>
    <row r="53" ht="12.75">
      <c r="C53" s="43"/>
    </row>
    <row r="54" ht="12.75">
      <c r="C54" s="43"/>
    </row>
    <row r="55" ht="12.75">
      <c r="C55" s="43"/>
    </row>
    <row r="56" ht="12.75">
      <c r="C56" s="43"/>
    </row>
    <row r="57" ht="12.75">
      <c r="C57" s="43"/>
    </row>
    <row r="58" ht="12.75">
      <c r="C58" s="43"/>
    </row>
    <row r="59" ht="12.75">
      <c r="C59" s="43"/>
    </row>
    <row r="60" ht="12.75">
      <c r="C60" s="43"/>
    </row>
    <row r="61" ht="12.75">
      <c r="C61" s="43"/>
    </row>
  </sheetData>
  <sheetProtection/>
  <mergeCells count="5">
    <mergeCell ref="D31:E31"/>
    <mergeCell ref="A3:E3"/>
    <mergeCell ref="A1:E1"/>
    <mergeCell ref="C2:E2"/>
    <mergeCell ref="A2:B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3">
      <selection activeCell="A43" sqref="A39:F43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3.57421875" style="0" customWidth="1"/>
    <col min="5" max="5" width="17.421875" style="0" customWidth="1"/>
    <col min="6" max="6" width="18.00390625" style="0" customWidth="1"/>
    <col min="10" max="10" width="50.421875" style="0" customWidth="1"/>
  </cols>
  <sheetData>
    <row r="1" spans="1:6" ht="42" customHeight="1">
      <c r="A1" s="122" t="s">
        <v>0</v>
      </c>
      <c r="B1" s="122"/>
      <c r="C1" s="122"/>
      <c r="D1" s="122"/>
      <c r="E1" s="122"/>
      <c r="F1" s="122"/>
    </row>
    <row r="2" ht="16.5" customHeight="1" thickBot="1"/>
    <row r="3" spans="1:11" ht="27.75" customHeight="1" thickBot="1">
      <c r="A3" s="48" t="s">
        <v>3</v>
      </c>
      <c r="B3" s="51">
        <v>6</v>
      </c>
      <c r="C3" s="54" t="str">
        <f>VLOOKUP(B3,СПИСОК!A3:E105,2,FALSE)</f>
        <v>Мельников Александр</v>
      </c>
      <c r="D3" s="49" t="str">
        <f>VLOOKUP(B3,СПИСОК!A1:E89,3,FALSE)</f>
        <v>МК</v>
      </c>
      <c r="E3" s="49" t="str">
        <f>VLOOKUP(B3,СПИСОК!A2:E105,4,FALSE)</f>
        <v>Руков. Ковра</v>
      </c>
      <c r="F3" s="50" t="str">
        <f>VLOOKUP(B3,СПИСОК!A2:E107,5,FALSE)</f>
        <v>В.Пышма</v>
      </c>
      <c r="H3" s="43"/>
      <c r="J3" s="63" t="s">
        <v>13</v>
      </c>
      <c r="K3" s="63"/>
    </row>
    <row r="4" spans="2:8" ht="12.75">
      <c r="B4" s="51"/>
      <c r="H4" s="43"/>
    </row>
    <row r="5" spans="1:10" ht="19.5" customHeight="1">
      <c r="A5" s="46">
        <v>1</v>
      </c>
      <c r="B5" s="52">
        <v>9</v>
      </c>
      <c r="C5" s="61" t="str">
        <f>VLOOKUP(B5,СПИСОК!A2:E207,2,FALSE)</f>
        <v>Порядин Николай</v>
      </c>
      <c r="D5" s="62" t="str">
        <f>VLOOKUP(B5,СПИСОК!A1:E207,3,FALSE)</f>
        <v>1к</v>
      </c>
      <c r="E5" s="62" t="str">
        <f>VLOOKUP(B5,СПИСОК!A1:E207,4,FALSE)</f>
        <v>Судья</v>
      </c>
      <c r="F5" s="62" t="str">
        <f>VLOOKUP(B5,СПИСОК!A1:E101,5,FALSE)</f>
        <v>Пермь</v>
      </c>
      <c r="H5" s="43"/>
      <c r="J5" t="s">
        <v>14</v>
      </c>
    </row>
    <row r="6" spans="1:8" ht="19.5" customHeight="1">
      <c r="A6" s="46">
        <v>2</v>
      </c>
      <c r="B6" s="52">
        <v>11</v>
      </c>
      <c r="C6" s="61" t="str">
        <f>VLOOKUP(B6,СПИСОК!A2:E102,2,FALSE)</f>
        <v>Угольников В.А.</v>
      </c>
      <c r="D6" s="62" t="str">
        <f>VLOOKUP(B6,СПИСОК!A1:E208,3,FALSE)</f>
        <v>МК</v>
      </c>
      <c r="E6" s="62" t="str">
        <f>VLOOKUP(B6,СПИСОК!A1:E207,4,FALSE)</f>
        <v>Судья</v>
      </c>
      <c r="F6" s="62" t="str">
        <f>VLOOKUP(B6,СПИСОК!A1:E207,5,FALSE)</f>
        <v>Лысьва</v>
      </c>
      <c r="H6" s="43"/>
    </row>
    <row r="7" spans="1:8" ht="19.5" customHeight="1">
      <c r="A7" s="46">
        <v>3</v>
      </c>
      <c r="B7" s="52">
        <v>15</v>
      </c>
      <c r="C7" s="61" t="str">
        <f>VLOOKUP(B7,СПИСОК!A2:E299,2,FALSE)</f>
        <v>Половников Роман</v>
      </c>
      <c r="D7" s="62" t="str">
        <f>VLOOKUP(B7,СПИСОК!A1:E207,3,FALSE)</f>
        <v>1к</v>
      </c>
      <c r="E7" s="62" t="str">
        <f>VLOOKUP(B7,СПИСОК!A1:E207,4,FALSE)</f>
        <v>Судья</v>
      </c>
      <c r="F7" s="62" t="str">
        <f>VLOOKUP(B7,СПИСОК!A1:E207,5,FALSE)</f>
        <v>Пермь</v>
      </c>
      <c r="H7" s="43"/>
    </row>
    <row r="8" spans="1:8" ht="19.5" customHeight="1">
      <c r="A8" s="46">
        <v>4</v>
      </c>
      <c r="B8" s="52">
        <v>19</v>
      </c>
      <c r="C8" s="61" t="str">
        <f>VLOOKUP(B8,СПИСОК!A2:E300,2,FALSE)</f>
        <v>Паньков Кирилл</v>
      </c>
      <c r="D8" s="62">
        <f>VLOOKUP(B8,СПИСОК!A1:E207,3,FALSE)</f>
        <v>0</v>
      </c>
      <c r="E8" s="62" t="str">
        <f>VLOOKUP(B8,СПИСОК!A1:E207,4,FALSE)</f>
        <v>Судья</v>
      </c>
      <c r="F8" s="62" t="str">
        <f>VLOOKUP(B8,СПИСОК!A1:E207,5,FALSE)</f>
        <v>Краснокамск</v>
      </c>
      <c r="H8" s="43"/>
    </row>
    <row r="9" spans="1:8" ht="19.5" customHeight="1">
      <c r="A9" s="46">
        <v>5</v>
      </c>
      <c r="B9" s="52"/>
      <c r="C9" s="61" t="e">
        <f>VLOOKUP(B9,СПИСОК!A2:E301,2,FALSE)</f>
        <v>#N/A</v>
      </c>
      <c r="D9" s="62" t="e">
        <f>VLOOKUP(B9,СПИСОК!A1:E207,3,FALSE)</f>
        <v>#N/A</v>
      </c>
      <c r="E9" s="62" t="e">
        <f>VLOOKUP(B9,СПИСОК!A1:E207,4,FALSE)</f>
        <v>#N/A</v>
      </c>
      <c r="F9" s="62" t="e">
        <f>VLOOKUP(B9,СПИСОК!A1:E207,5,FALSE)</f>
        <v>#N/A</v>
      </c>
      <c r="H9" s="43"/>
    </row>
    <row r="10" spans="1:8" ht="19.5" customHeight="1">
      <c r="A10" s="46">
        <v>6</v>
      </c>
      <c r="B10" s="52"/>
      <c r="C10" s="61" t="e">
        <f>VLOOKUP(B10,СПИСОК!A1:E32,2,FALSE)</f>
        <v>#N/A</v>
      </c>
      <c r="D10" s="62" t="e">
        <f>VLOOKUP(B10,СПИСОК!A1:E207,3,FALSE)</f>
        <v>#N/A</v>
      </c>
      <c r="E10" s="62" t="e">
        <f>VLOOKUP(B10,СПИСОК!A1:E207,4,FALSE)</f>
        <v>#N/A</v>
      </c>
      <c r="F10" s="62" t="e">
        <f>VLOOKUP(B10,СПИСОК!A2:E207,5,FALSE)</f>
        <v>#N/A</v>
      </c>
      <c r="H10" s="43"/>
    </row>
    <row r="11" spans="1:8" ht="19.5" customHeight="1">
      <c r="A11" s="46">
        <v>7</v>
      </c>
      <c r="B11" s="52"/>
      <c r="C11" s="61" t="e">
        <f>VLOOKUP(B11,СПИСОК!A1:E303,2,FALSE)</f>
        <v>#N/A</v>
      </c>
      <c r="D11" s="62" t="e">
        <f>VLOOKUP(B11,СПИСОК!A1:E207,3,FALSE)</f>
        <v>#N/A</v>
      </c>
      <c r="E11" s="62" t="e">
        <f>VLOOKUP(B11,СПИСОК!A1:E207,4,FALSE)</f>
        <v>#N/A</v>
      </c>
      <c r="F11" s="62" t="e">
        <f>VLOOKUP(B11,СПИСОК!A1:E207,5,FALSE)</f>
        <v>#N/A</v>
      </c>
      <c r="H11" s="43"/>
    </row>
    <row r="12" spans="1:8" ht="19.5" customHeight="1">
      <c r="A12" s="46">
        <v>8</v>
      </c>
      <c r="B12" s="52"/>
      <c r="C12" s="61" t="e">
        <f>VLOOKUP(B12,СПИСОК!A1:E304,2,FALSE)</f>
        <v>#N/A</v>
      </c>
      <c r="D12" s="62" t="e">
        <f>VLOOKUP(B12,СПИСОК!A1:E207,3,FALSE)</f>
        <v>#N/A</v>
      </c>
      <c r="E12" s="62" t="e">
        <f>VLOOKUP(B12,СПИСОК!A1:E207,4,FALSE)</f>
        <v>#N/A</v>
      </c>
      <c r="F12" s="62" t="e">
        <f>VLOOKUP(B12,СПИСОК!A1:E304,5,FALSE)</f>
        <v>#N/A</v>
      </c>
      <c r="H12" s="43"/>
    </row>
    <row r="13" spans="1:8" ht="19.5" customHeight="1">
      <c r="A13" s="46">
        <v>9</v>
      </c>
      <c r="B13" s="52"/>
      <c r="C13" s="61" t="e">
        <f>VLOOKUP(B13,СПИСОК!A1:E199,2,FALSE)</f>
        <v>#N/A</v>
      </c>
      <c r="D13" s="62" t="e">
        <f>VLOOKUP(B13,СПИСОК!A1:E207,3,FALSE)</f>
        <v>#N/A</v>
      </c>
      <c r="E13" s="62" t="e">
        <f>VLOOKUP(B13,СПИСОК!A1:E207,4,FALSE)</f>
        <v>#N/A</v>
      </c>
      <c r="F13" s="62" t="e">
        <f>VLOOKUP(B13,СПИСОК!A1:E305,5,FALSE)</f>
        <v>#N/A</v>
      </c>
      <c r="H13" s="43"/>
    </row>
    <row r="14" spans="1:8" ht="19.5" customHeight="1">
      <c r="A14" s="46">
        <v>10</v>
      </c>
      <c r="B14" s="52"/>
      <c r="C14" s="61" t="e">
        <f>VLOOKUP(B14,СПИСОК!A1:E306,2,FALSE)</f>
        <v>#N/A</v>
      </c>
      <c r="D14" s="62" t="e">
        <f>VLOOKUP(B14,СПИСОК!A1:E207,3,FALSE)</f>
        <v>#N/A</v>
      </c>
      <c r="E14" s="62" t="e">
        <f>VLOOKUP(B14,СПИСОК!A1:E207,4,FALSE)</f>
        <v>#N/A</v>
      </c>
      <c r="F14" s="62" t="e">
        <f>VLOOKUP(B14,СПИСОК!A1:E306,5,FALSE)</f>
        <v>#N/A</v>
      </c>
      <c r="H14" s="43"/>
    </row>
    <row r="15" spans="1:8" ht="19.5" customHeight="1">
      <c r="A15" s="46">
        <v>11</v>
      </c>
      <c r="B15" s="52"/>
      <c r="C15" s="61" t="e">
        <f>VLOOKUP(B15,СПИСОК!A2:E307,2,FALSE)</f>
        <v>#N/A</v>
      </c>
      <c r="D15" s="62" t="e">
        <f>VLOOKUP(B15,СПИСОК!A2:E208,3,FALSE)</f>
        <v>#N/A</v>
      </c>
      <c r="E15" s="62" t="e">
        <f>VLOOKUP(B15,СПИСОК!A2:E208,4,FALSE)</f>
        <v>#N/A</v>
      </c>
      <c r="F15" s="62" t="e">
        <f>VLOOKUP(B15,СПИСОК!A2:E307,5,FALSE)</f>
        <v>#N/A</v>
      </c>
      <c r="H15" s="43"/>
    </row>
    <row r="16" spans="1:8" ht="19.5" customHeight="1">
      <c r="A16" s="46">
        <v>12</v>
      </c>
      <c r="B16" s="52"/>
      <c r="C16" s="61" t="e">
        <f>VLOOKUP(B16,СПИСОК!A3:E308,2,FALSE)</f>
        <v>#N/A</v>
      </c>
      <c r="D16" s="62" t="e">
        <f>VLOOKUP(B16,СПИСОК!A3:E209,3,FALSE)</f>
        <v>#N/A</v>
      </c>
      <c r="E16" s="62" t="e">
        <f>VLOOKUP(B16,СПИСОК!A3:E209,4,FALSE)</f>
        <v>#N/A</v>
      </c>
      <c r="F16" s="62" t="e">
        <f>VLOOKUP(B16,СПИСОК!A3:E308,5,FALSE)</f>
        <v>#N/A</v>
      </c>
      <c r="H16" s="43"/>
    </row>
    <row r="17" spans="1:8" ht="19.5" customHeight="1">
      <c r="A17" s="46">
        <v>13</v>
      </c>
      <c r="B17" s="52"/>
      <c r="C17" s="61" t="e">
        <f>VLOOKUP(B17,СПИСОК!A4:E309,2,FALSE)</f>
        <v>#N/A</v>
      </c>
      <c r="D17" s="62" t="e">
        <f>VLOOKUP(B17,СПИСОК!A4:E210,3,FALSE)</f>
        <v>#N/A</v>
      </c>
      <c r="E17" s="62" t="e">
        <f>VLOOKUP(B17,СПИСОК!A4:E210,4,FALSE)</f>
        <v>#N/A</v>
      </c>
      <c r="F17" s="62" t="e">
        <f>VLOOKUP(B17,СПИСОК!A4:E309,5,FALSE)</f>
        <v>#N/A</v>
      </c>
      <c r="H17" s="43"/>
    </row>
    <row r="18" spans="1:8" ht="19.5" customHeight="1">
      <c r="A18" s="46">
        <v>14</v>
      </c>
      <c r="B18" s="52"/>
      <c r="C18" s="67" t="e">
        <f>VLOOKUP(B18,СПИСОК!A5:E310,2,FALSE)</f>
        <v>#N/A</v>
      </c>
      <c r="D18" s="46" t="e">
        <f>VLOOKUP(B18,СПИСОК!A5:E211,3,FALSE)</f>
        <v>#N/A</v>
      </c>
      <c r="E18" s="46" t="e">
        <f>VLOOKUP(B18,СПИСОК!A5:E211,4,FALSE)</f>
        <v>#N/A</v>
      </c>
      <c r="F18" s="46" t="e">
        <f>VLOOKUP(B18,СПИСОК!A5:E310,5,FALSE)</f>
        <v>#N/A</v>
      </c>
      <c r="H18" s="43"/>
    </row>
    <row r="19" spans="1:8" ht="12.75">
      <c r="A19" s="22"/>
      <c r="B19" s="53"/>
      <c r="C19" s="47"/>
      <c r="D19" s="47"/>
      <c r="E19" s="47"/>
      <c r="H19" s="43"/>
    </row>
    <row r="20" spans="2:8" ht="17.25" customHeight="1" thickBot="1">
      <c r="B20" s="53"/>
      <c r="D20" s="47"/>
      <c r="E20" s="47"/>
      <c r="H20" s="43"/>
    </row>
    <row r="21" spans="1:8" ht="27" customHeight="1" thickBot="1">
      <c r="A21" s="48" t="s">
        <v>4</v>
      </c>
      <c r="B21" s="51">
        <v>7</v>
      </c>
      <c r="C21" s="54" t="str">
        <f>VLOOKUP(B21,СПИСОК!A8:E299,2,FALSE)</f>
        <v>Клочков Сергей</v>
      </c>
      <c r="D21" s="49" t="str">
        <f>VLOOKUP(B21,СПИСОК!A1:E299,3,FALSE)</f>
        <v>РК</v>
      </c>
      <c r="E21" s="49" t="str">
        <f>VLOOKUP(B21,СПИСОК!A2:E299,4,FALSE)</f>
        <v>Судья</v>
      </c>
      <c r="F21" s="50" t="str">
        <f>VLOOKUP(B21,СПИСОК!A2:E301,5,FALSE)</f>
        <v>Челябинск</v>
      </c>
      <c r="H21" s="43"/>
    </row>
    <row r="22" spans="1:8" ht="12.75">
      <c r="A22" s="22"/>
      <c r="B22" s="53"/>
      <c r="C22" s="47"/>
      <c r="D22" s="47"/>
      <c r="E22" s="47"/>
      <c r="H22" s="43"/>
    </row>
    <row r="23" spans="1:8" ht="19.5" customHeight="1">
      <c r="A23" s="46">
        <v>1</v>
      </c>
      <c r="B23" s="52">
        <v>10</v>
      </c>
      <c r="C23" s="61" t="str">
        <f>VLOOKUP(B23,СПИСОК!A9:E207,2,FALSE)</f>
        <v>Нечаев Дмитрий</v>
      </c>
      <c r="D23" s="62" t="str">
        <f>VLOOKUP(B23,СПИСОК!A1:E207,3,FALSE)</f>
        <v>1к</v>
      </c>
      <c r="E23" s="62" t="str">
        <f>VLOOKUP(B23,СПИСОК!A1:E207,4,FALSE)</f>
        <v>Судья</v>
      </c>
      <c r="F23" s="62" t="str">
        <f>VLOOKUP(B23,СПИСОК!A1:E207,5,FALSE)</f>
        <v>Краснокамск</v>
      </c>
      <c r="H23" s="43"/>
    </row>
    <row r="24" spans="1:6" ht="19.5" customHeight="1">
      <c r="A24" s="46">
        <v>2</v>
      </c>
      <c r="B24" s="52">
        <v>12</v>
      </c>
      <c r="C24" s="61" t="str">
        <f>VLOOKUP(B24,СПИСОК!A9:E208,2,FALSE)</f>
        <v>Лузин Сергей</v>
      </c>
      <c r="D24" s="62" t="str">
        <f>VLOOKUP(B24,СПИСОК!A1:E208,3,FALSE)</f>
        <v>1к</v>
      </c>
      <c r="E24" s="62" t="str">
        <f>VLOOKUP(B24,СПИСОК!A1:E208,4,FALSE)</f>
        <v>Судья</v>
      </c>
      <c r="F24" s="62" t="str">
        <f>VLOOKUP(B24,СПИСОК!A1:E208,5,FALSE)</f>
        <v>пермь</v>
      </c>
    </row>
    <row r="25" spans="1:6" ht="19.5" customHeight="1">
      <c r="A25" s="46">
        <v>3</v>
      </c>
      <c r="B25" s="52">
        <v>14</v>
      </c>
      <c r="C25" s="61" t="str">
        <f>VLOOKUP(B25,СПИСОК!A9:E299,2,FALSE)</f>
        <v>Паньков Михаил</v>
      </c>
      <c r="D25" s="62" t="str">
        <f>VLOOKUP(B25,СПИСОК!A1:E299,3,FALSE)</f>
        <v>1 к</v>
      </c>
      <c r="E25" s="62" t="str">
        <f>VLOOKUP(B25,СПИСОК!A1:E299,4,FALSE)</f>
        <v>Судья</v>
      </c>
      <c r="F25" s="62" t="str">
        <f>VLOOKUP(B25,СПИСОК!A1:E299,5,FALSE)</f>
        <v>Краснокамск</v>
      </c>
    </row>
    <row r="26" spans="1:6" ht="19.5" customHeight="1">
      <c r="A26" s="46">
        <v>4</v>
      </c>
      <c r="B26" s="52">
        <v>17</v>
      </c>
      <c r="C26" s="61" t="str">
        <f>VLOOKUP(B26,СПИСОК!A9:E300,2,FALSE)</f>
        <v>Шатров Михаил</v>
      </c>
      <c r="D26" s="62" t="str">
        <f>VLOOKUP(B26,СПИСОК!A1:E300,3,FALSE)</f>
        <v>1к</v>
      </c>
      <c r="E26" s="62" t="str">
        <f>VLOOKUP(B26,СПИСОК!A1:E300,4,FALSE)</f>
        <v>Судья</v>
      </c>
      <c r="F26" s="62" t="str">
        <f>VLOOKUP(B26,СПИСОК!A1:E300,5,FALSE)</f>
        <v>Нытва</v>
      </c>
    </row>
    <row r="27" spans="1:6" ht="19.5" customHeight="1">
      <c r="A27" s="46">
        <v>5</v>
      </c>
      <c r="B27" s="52"/>
      <c r="C27" s="61" t="e">
        <f>VLOOKUP(B27,СПИСОК!A9:E301,2,FALSE)</f>
        <v>#N/A</v>
      </c>
      <c r="D27" s="62" t="e">
        <f>VLOOKUP(B27,СПИСОК!A1:E301,3,FALSE)</f>
        <v>#N/A</v>
      </c>
      <c r="E27" s="62" t="e">
        <f>VLOOKUP(B27,СПИСОК!A1:E301,4,FALSE)</f>
        <v>#N/A</v>
      </c>
      <c r="F27" s="62" t="e">
        <f>VLOOKUP(B27,СПИСОК!A1:E301,5,FALSE)</f>
        <v>#N/A</v>
      </c>
    </row>
    <row r="28" spans="1:6" ht="19.5" customHeight="1">
      <c r="A28" s="46">
        <v>6</v>
      </c>
      <c r="B28" s="52"/>
      <c r="C28" s="61" t="e">
        <f>VLOOKUP(B28,СПИСОК!A9:E302,2,FALSE)</f>
        <v>#N/A</v>
      </c>
      <c r="D28" s="62" t="e">
        <f>VLOOKUP(B28,СПИСОК!A1:E302,3,FALSE)</f>
        <v>#N/A</v>
      </c>
      <c r="E28" s="62" t="e">
        <f>VLOOKUP(B28,СПИСОК!A1:E302,4,FALSE)</f>
        <v>#N/A</v>
      </c>
      <c r="F28" s="62" t="e">
        <f>VLOOKUP(B28,СПИСОК!A1:E302,5,FALSE)</f>
        <v>#N/A</v>
      </c>
    </row>
    <row r="29" spans="1:6" ht="19.5" customHeight="1">
      <c r="A29" s="46">
        <v>7</v>
      </c>
      <c r="B29" s="52"/>
      <c r="C29" s="61" t="e">
        <f>VLOOKUP(B29,СПИСОК!A9:E303,2,FALSE)</f>
        <v>#N/A</v>
      </c>
      <c r="D29" s="62" t="e">
        <f>VLOOKUP(B29,СПИСОК!A1:E303,3,FALSE)</f>
        <v>#N/A</v>
      </c>
      <c r="E29" s="62" t="e">
        <f>VLOOKUP(B29,СПИСОК!A1:E303,4,FALSE)</f>
        <v>#N/A</v>
      </c>
      <c r="F29" s="62" t="e">
        <f>VLOOKUP(B29,СПИСОК!A1:E303,5,FALSE)</f>
        <v>#N/A</v>
      </c>
    </row>
    <row r="30" spans="1:6" ht="19.5" customHeight="1">
      <c r="A30" s="46">
        <v>8</v>
      </c>
      <c r="B30" s="52"/>
      <c r="C30" s="61" t="e">
        <f>VLOOKUP(B30,СПИСОК!A9:E304,2,FALSE)</f>
        <v>#N/A</v>
      </c>
      <c r="D30" s="62" t="e">
        <f>VLOOKUP(B30,СПИСОК!A1:E304,3,FALSE)</f>
        <v>#N/A</v>
      </c>
      <c r="E30" s="62" t="e">
        <f>VLOOKUP(B30,СПИСОК!A1:E304,4,FALSE)</f>
        <v>#N/A</v>
      </c>
      <c r="F30" s="62" t="e">
        <f>VLOOKUP(B30,СПИСОК!A1:E304,5,FALSE)</f>
        <v>#N/A</v>
      </c>
    </row>
    <row r="31" spans="1:6" ht="19.5" customHeight="1">
      <c r="A31" s="46">
        <v>9</v>
      </c>
      <c r="B31" s="52"/>
      <c r="C31" s="61" t="e">
        <f>VLOOKUP(B31,СПИСОК!A9:E305,2,FALSE)</f>
        <v>#N/A</v>
      </c>
      <c r="D31" s="62" t="e">
        <f>VLOOKUP(B31,СПИСОК!A1:E305,3,FALSE)</f>
        <v>#N/A</v>
      </c>
      <c r="E31" s="62" t="e">
        <f>VLOOKUP(B31,СПИСОК!A1:E305,4,FALSE)</f>
        <v>#N/A</v>
      </c>
      <c r="F31" s="62" t="e">
        <f>VLOOKUP(B31,СПИСОК!A1:E305,5,FALSE)</f>
        <v>#N/A</v>
      </c>
    </row>
    <row r="32" spans="1:6" ht="19.5" customHeight="1">
      <c r="A32" s="46">
        <v>10</v>
      </c>
      <c r="B32" s="52"/>
      <c r="C32" s="61" t="e">
        <f>VLOOKUP(B32,СПИСОК!A9:E306,2,FALSE)</f>
        <v>#N/A</v>
      </c>
      <c r="D32" s="62" t="e">
        <f>VLOOKUP(B32,СПИСОК!A1:E306,3,FALSE)</f>
        <v>#N/A</v>
      </c>
      <c r="E32" s="62" t="e">
        <f>VLOOKUP(B32,СПИСОК!A1:E306,4,FALSE)</f>
        <v>#N/A</v>
      </c>
      <c r="F32" s="62" t="e">
        <f>VLOOKUP(B32,СПИСОК!A1:E306,5,FALSE)</f>
        <v>#N/A</v>
      </c>
    </row>
    <row r="33" spans="1:6" ht="19.5" customHeight="1">
      <c r="A33" s="46">
        <v>11</v>
      </c>
      <c r="B33" s="52"/>
      <c r="C33" s="61"/>
      <c r="D33" s="46"/>
      <c r="E33" s="46"/>
      <c r="F33" s="46"/>
    </row>
    <row r="34" spans="1:6" ht="19.5" customHeight="1">
      <c r="A34" s="46">
        <v>12</v>
      </c>
      <c r="B34" s="52"/>
      <c r="C34" s="61" t="e">
        <f>VLOOKUP(B34,СПИСОК!A13:E308,2,FALSE)</f>
        <v>#N/A</v>
      </c>
      <c r="D34" s="62" t="e">
        <f>VLOOKUP(B34,СПИСОК!A3:E308,3,FALSE)</f>
        <v>#N/A</v>
      </c>
      <c r="E34" s="62" t="e">
        <f>VLOOKUP(B34,СПИСОК!A3:E308,4,FALSE)</f>
        <v>#N/A</v>
      </c>
      <c r="F34" s="62" t="e">
        <f>VLOOKUP(B34,СПИСОК!A3:E308,5,FALSE)</f>
        <v>#N/A</v>
      </c>
    </row>
    <row r="35" spans="1:6" ht="19.5" customHeight="1">
      <c r="A35" s="46">
        <v>13</v>
      </c>
      <c r="B35" s="52"/>
      <c r="C35" s="61" t="e">
        <f>VLOOKUP(B35,СПИСОК!A13:E309,2,FALSE)</f>
        <v>#N/A</v>
      </c>
      <c r="D35" s="62" t="e">
        <f>VLOOKUP(B35,СПИСОК!A4:E309,3,FALSE)</f>
        <v>#N/A</v>
      </c>
      <c r="E35" s="62" t="e">
        <f>VLOOKUP(B35,СПИСОК!A4:E309,4,FALSE)</f>
        <v>#N/A</v>
      </c>
      <c r="F35" s="62" t="e">
        <f>VLOOKUP(B35,СПИСОК!A4:E309,5,FALSE)</f>
        <v>#N/A</v>
      </c>
    </row>
    <row r="36" spans="1:6" ht="19.5" customHeight="1">
      <c r="A36" s="46">
        <v>14</v>
      </c>
      <c r="B36" s="52"/>
      <c r="C36" s="65" t="e">
        <f>VLOOKUP(B36,СПИСОК!A13:E310,2,FALSE)</f>
        <v>#N/A</v>
      </c>
      <c r="D36" s="66" t="e">
        <f>VLOOKUP(B36,СПИСОК!A5:E310,3,FALSE)</f>
        <v>#N/A</v>
      </c>
      <c r="E36" s="66" t="e">
        <f>VLOOKUP(B36,СПИСОК!A5:E310,4,FALSE)</f>
        <v>#N/A</v>
      </c>
      <c r="F36" s="66" t="e">
        <f>VLOOKUP(B36,СПИСОК!A5:E310,5,FALSE)</f>
        <v>#N/A</v>
      </c>
    </row>
    <row r="37" ht="12.75">
      <c r="B37" s="51"/>
    </row>
    <row r="38" ht="13.5" thickBot="1"/>
    <row r="39" spans="1:6" ht="27" customHeight="1" thickBot="1">
      <c r="A39" s="48" t="s">
        <v>5</v>
      </c>
      <c r="B39" s="51">
        <v>8</v>
      </c>
      <c r="C39" s="54" t="str">
        <f>VLOOKUP(B39,СПИСОК!A4:E906,2,FALSE)</f>
        <v>Торосян Сергей</v>
      </c>
      <c r="D39" s="49" t="str">
        <f>VLOOKUP(B39,СПИСОК!A3:E403,3,FALSE)</f>
        <v>РК</v>
      </c>
      <c r="E39" s="49" t="str">
        <f>VLOOKUP(B39,СПИСОК!A3:E403,4,FALSE)</f>
        <v>Судья</v>
      </c>
      <c r="F39" s="50" t="str">
        <f>VLOOKUP(B39,СПИСОК!A3:E405,5,FALSE)</f>
        <v>Саратов</v>
      </c>
    </row>
    <row r="40" spans="1:5" ht="12.75">
      <c r="A40" s="22"/>
      <c r="B40" s="53"/>
      <c r="C40" s="47"/>
      <c r="D40" s="47"/>
      <c r="E40" s="47"/>
    </row>
    <row r="41" spans="1:6" ht="19.5" customHeight="1">
      <c r="A41" s="46">
        <v>1</v>
      </c>
      <c r="B41" s="52">
        <v>13</v>
      </c>
      <c r="C41" s="61" t="str">
        <f>VLOOKUP(B41,СПИСОК!A1:E207,2,FALSE)</f>
        <v>Рочев Олег</v>
      </c>
      <c r="D41" s="62" t="str">
        <f>VLOOKUP(B41,СПИСОК!A1:E207,3,FALSE)</f>
        <v>1к</v>
      </c>
      <c r="E41" s="62" t="str">
        <f>VLOOKUP(B41,СПИСОК!A1:E207,4,FALSE)</f>
        <v>Судья</v>
      </c>
      <c r="F41" s="62" t="str">
        <f>VLOOKUP(B41,СПИСОК!A1:E207,5,FALSE)</f>
        <v>Краснокамск</v>
      </c>
    </row>
    <row r="42" spans="1:6" ht="19.5" customHeight="1">
      <c r="A42" s="46">
        <v>2</v>
      </c>
      <c r="B42" s="52">
        <v>16</v>
      </c>
      <c r="C42" s="61" t="str">
        <f>VLOOKUP(B42,СПИСОК!A1:E208,2,FALSE)</f>
        <v>Подоплелов Виталий</v>
      </c>
      <c r="D42" s="62" t="str">
        <f>VLOOKUP(B42,СПИСОК!A1:E208,3,FALSE)</f>
        <v>1к</v>
      </c>
      <c r="E42" s="62" t="str">
        <f>VLOOKUP(B42,СПИСОК!A1:E208,4,FALSE)</f>
        <v>Судья</v>
      </c>
      <c r="F42" s="62" t="str">
        <f>VLOOKUP(B42,СПИСОК!A1:E208,5,FALSE)</f>
        <v>Краснокамск</v>
      </c>
    </row>
    <row r="43" spans="1:6" ht="20.25" customHeight="1">
      <c r="A43" s="46">
        <v>3</v>
      </c>
      <c r="B43" s="52">
        <v>18</v>
      </c>
      <c r="C43" s="61" t="str">
        <f>VLOOKUP(B43,СПИСОК!A1:E299,2,FALSE)</f>
        <v>Клинов Эдуард</v>
      </c>
      <c r="D43" s="62" t="str">
        <f>VLOOKUP(B43,СПИСОК!A1:E299,3,FALSE)</f>
        <v>1к</v>
      </c>
      <c r="E43" s="62" t="str">
        <f>VLOOKUP(B43,СПИСОК!A1:E299,4,FALSE)</f>
        <v>Судья</v>
      </c>
      <c r="F43" s="62" t="str">
        <f>VLOOKUP(B43,СПИСОК!A1:E299,5,FALSE)</f>
        <v>Соликамск</v>
      </c>
    </row>
    <row r="44" spans="1:6" ht="19.5" customHeight="1">
      <c r="A44" s="46">
        <v>4</v>
      </c>
      <c r="B44" s="52"/>
      <c r="C44" s="61" t="e">
        <f>VLOOKUP(B44,СПИСОК!A1:E300,2,FALSE)</f>
        <v>#N/A</v>
      </c>
      <c r="D44" s="62" t="e">
        <f>VLOOKUP(B44,СПИСОК!A1:E300,3,FALSE)</f>
        <v>#N/A</v>
      </c>
      <c r="E44" s="62" t="e">
        <f>VLOOKUP(B44,СПИСОК!A1:E300,4,FALSE)</f>
        <v>#N/A</v>
      </c>
      <c r="F44" s="62" t="e">
        <f>VLOOKUP(B44,СПИСОК!A1:E300,5,FALSE)</f>
        <v>#N/A</v>
      </c>
    </row>
    <row r="45" spans="1:6" ht="19.5" customHeight="1">
      <c r="A45" s="46">
        <v>5</v>
      </c>
      <c r="B45" s="52"/>
      <c r="C45" s="61" t="e">
        <f>VLOOKUP(B45,СПИСОК!A1:E301,2,FALSE)</f>
        <v>#N/A</v>
      </c>
      <c r="D45" s="62" t="e">
        <f>VLOOKUP(B45,СПИСОК!A1:E301,3,FALSE)</f>
        <v>#N/A</v>
      </c>
      <c r="E45" s="62" t="e">
        <f>VLOOKUP(B45,СПИСОК!A1:E301,4,FALSE)</f>
        <v>#N/A</v>
      </c>
      <c r="F45" s="62" t="e">
        <f>VLOOKUP(B45,СПИСОК!A1:E301,5,FALSE)</f>
        <v>#N/A</v>
      </c>
    </row>
    <row r="46" spans="1:6" ht="19.5" customHeight="1">
      <c r="A46" s="46">
        <v>6</v>
      </c>
      <c r="B46" s="52"/>
      <c r="C46" s="61" t="e">
        <f>VLOOKUP(B46,СПИСОК!A1:E302,2,FALSE)</f>
        <v>#N/A</v>
      </c>
      <c r="D46" s="62" t="e">
        <f>VLOOKUP(B46,СПИСОК!A1:E302,3,FALSE)</f>
        <v>#N/A</v>
      </c>
      <c r="E46" s="62" t="e">
        <f>VLOOKUP(B46,СПИСОК!A1:E302,4,FALSE)</f>
        <v>#N/A</v>
      </c>
      <c r="F46" s="62" t="e">
        <f>VLOOKUP(B46,СПИСОК!A1:E302,5,FALSE)</f>
        <v>#N/A</v>
      </c>
    </row>
    <row r="47" spans="1:6" ht="19.5" customHeight="1">
      <c r="A47" s="46">
        <v>7</v>
      </c>
      <c r="B47" s="52"/>
      <c r="C47" s="61" t="e">
        <f>VLOOKUP(B47,СПИСОК!A1:E303,2,FALSE)</f>
        <v>#N/A</v>
      </c>
      <c r="D47" s="62" t="e">
        <f>VLOOKUP(B47,СПИСОК!A1:E303,3,FALSE)</f>
        <v>#N/A</v>
      </c>
      <c r="E47" s="62" t="e">
        <f>VLOOKUP(B47,СПИСОК!A1:E303,4,FALSE)</f>
        <v>#N/A</v>
      </c>
      <c r="F47" s="62" t="e">
        <f>VLOOKUP(B47,СПИСОК!A1:E303,5,FALSE)</f>
        <v>#N/A</v>
      </c>
    </row>
    <row r="48" spans="1:6" ht="19.5" customHeight="1">
      <c r="A48" s="46">
        <v>8</v>
      </c>
      <c r="B48" s="52"/>
      <c r="C48" s="61" t="e">
        <f>VLOOKUP(B48,СПИСОК!A1:E304,2,FALSE)</f>
        <v>#N/A</v>
      </c>
      <c r="D48" s="62" t="e">
        <f>VLOOKUP(B48,СПИСОК!A1:E304,3,FALSE)</f>
        <v>#N/A</v>
      </c>
      <c r="E48" s="62" t="e">
        <f>VLOOKUP(B48,СПИСОК!A1:E304,4,FALSE)</f>
        <v>#N/A</v>
      </c>
      <c r="F48" s="62" t="e">
        <f>VLOOKUP(B48,СПИСОК!A1:E304,5,FALSE)</f>
        <v>#N/A</v>
      </c>
    </row>
    <row r="49" spans="1:6" ht="19.5" customHeight="1">
      <c r="A49" s="46">
        <v>9</v>
      </c>
      <c r="B49" s="52"/>
      <c r="C49" s="61" t="e">
        <f>VLOOKUP(B49,СПИСОК!A1:E305,2,FALSE)</f>
        <v>#N/A</v>
      </c>
      <c r="D49" s="62" t="e">
        <f>VLOOKUP(B49,СПИСОК!A1:E305,3,FALSE)</f>
        <v>#N/A</v>
      </c>
      <c r="E49" s="62" t="e">
        <f>VLOOKUP(B49,СПИСОК!A1:E305,4,FALSE)</f>
        <v>#N/A</v>
      </c>
      <c r="F49" s="62" t="e">
        <f>VLOOKUP(B49,СПИСОК!A1:E305,5,FALSE)</f>
        <v>#N/A</v>
      </c>
    </row>
    <row r="50" spans="1:6" ht="19.5" customHeight="1">
      <c r="A50" s="46">
        <v>10</v>
      </c>
      <c r="B50" s="52"/>
      <c r="C50" s="61" t="e">
        <f>VLOOKUP(B50,СПИСОК!A1:E306,2,FALSE)</f>
        <v>#N/A</v>
      </c>
      <c r="D50" s="62" t="e">
        <f>VLOOKUP(B50,СПИСОК!A1:E306,3,FALSE)</f>
        <v>#N/A</v>
      </c>
      <c r="E50" s="62" t="e">
        <f>VLOOKUP(B50,СПИСОК!A1:E306,4,FALSE)</f>
        <v>#N/A</v>
      </c>
      <c r="F50" s="62" t="e">
        <f>VLOOKUP(B50,СПИСОК!A1:E306,5,FALSE)</f>
        <v>#N/A</v>
      </c>
    </row>
    <row r="51" spans="1:6" ht="19.5" customHeight="1">
      <c r="A51" s="46">
        <v>11</v>
      </c>
      <c r="B51" s="52"/>
      <c r="C51" s="65" t="e">
        <f>VLOOKUP(B51,СПИСОК!A2:E307,2,FALSE)</f>
        <v>#N/A</v>
      </c>
      <c r="D51" s="66" t="e">
        <f>VLOOKUP(B51,СПИСОК!A2:E307,3,FALSE)</f>
        <v>#N/A</v>
      </c>
      <c r="E51" s="66" t="e">
        <f>VLOOKUP(B51,СПИСОК!A2:E307,4,FALSE)</f>
        <v>#N/A</v>
      </c>
      <c r="F51" s="66" t="e">
        <f>VLOOKUP(B51,СПИСОК!A2:E307,5,FALSE)</f>
        <v>#N/A</v>
      </c>
    </row>
    <row r="52" spans="1:6" ht="19.5" customHeight="1">
      <c r="A52" s="46">
        <v>12</v>
      </c>
      <c r="B52" s="52"/>
      <c r="C52" s="61" t="e">
        <f>VLOOKUP(B52,СПИСОК!A3:E308,2,FALSE)</f>
        <v>#N/A</v>
      </c>
      <c r="D52" s="62" t="e">
        <f>VLOOKUP(B52,СПИСОК!A3:E308,3,FALSE)</f>
        <v>#N/A</v>
      </c>
      <c r="E52" s="62" t="e">
        <f>VLOOKUP(B52,СПИСОК!A3:E308,4,FALSE)</f>
        <v>#N/A</v>
      </c>
      <c r="F52" s="62" t="e">
        <f>VLOOKUP(B52,СПИСОК!A3:E308,5,FALSE)</f>
        <v>#N/A</v>
      </c>
    </row>
    <row r="53" spans="1:6" ht="19.5" customHeight="1">
      <c r="A53" s="46">
        <v>13</v>
      </c>
      <c r="B53" s="52"/>
      <c r="C53" s="65" t="e">
        <f>VLOOKUP(B53,СПИСОК!A4:E309,2,FALSE)</f>
        <v>#N/A</v>
      </c>
      <c r="D53" s="66" t="e">
        <f>VLOOKUP(B53,СПИСОК!A4:E309,3,FALSE)</f>
        <v>#N/A</v>
      </c>
      <c r="E53" s="66" t="e">
        <f>VLOOKUP(B53,СПИСОК!A4:E309,4,FALSE)</f>
        <v>#N/A</v>
      </c>
      <c r="F53" s="66" t="e">
        <f>VLOOKUP(B53,СПИСОК!A4:E309,5,FALSE)</f>
        <v>#N/A</v>
      </c>
    </row>
    <row r="54" spans="1:6" ht="19.5" customHeight="1">
      <c r="A54" s="46">
        <v>14</v>
      </c>
      <c r="B54" s="52"/>
      <c r="C54" s="65" t="e">
        <f>VLOOKUP(B54,СПИСОК!A5:E310,2,FALSE)</f>
        <v>#N/A</v>
      </c>
      <c r="D54" s="66" t="e">
        <f>VLOOKUP(B54,СПИСОК!A5:E310,3,FALSE)</f>
        <v>#N/A</v>
      </c>
      <c r="E54" s="66" t="e">
        <f>VLOOKUP(B54,СПИСОК!A5:E310,4,FALSE)</f>
        <v>#N/A</v>
      </c>
      <c r="F54" s="66" t="e">
        <f>VLOOKUP(B54,СПИСОК!A5:E310,5,FALSE)</f>
        <v>#N/A</v>
      </c>
    </row>
    <row r="56" ht="13.5" thickBot="1"/>
    <row r="57" spans="1:6" ht="31.5" customHeight="1" thickBot="1">
      <c r="A57" s="48" t="s">
        <v>15</v>
      </c>
      <c r="B57" s="51"/>
      <c r="C57" s="54" t="e">
        <f>VLOOKUP(B57,СПИСОК!A5:E110,2,FALSE)</f>
        <v>#N/A</v>
      </c>
      <c r="D57" s="49" t="e">
        <f>VLOOKUP(B57,СПИСОК!A2:E507,3,FALSE)</f>
        <v>#N/A</v>
      </c>
      <c r="E57" s="49" t="e">
        <f>VLOOKUP(B57,СПИСОК!A2:E507,4,FALSE)</f>
        <v>#N/A</v>
      </c>
      <c r="F57" s="50" t="e">
        <f>VLOOKUP(B57,СПИСОК!A2:E599,5,FALSE)</f>
        <v>#N/A</v>
      </c>
    </row>
    <row r="58" spans="1:5" ht="19.5" customHeight="1">
      <c r="A58" s="22"/>
      <c r="B58" s="53"/>
      <c r="C58" s="47"/>
      <c r="D58" s="47"/>
      <c r="E58" s="47"/>
    </row>
    <row r="59" spans="1:6" ht="19.5" customHeight="1">
      <c r="A59" s="46">
        <v>1</v>
      </c>
      <c r="B59" s="52"/>
      <c r="C59" s="61" t="e">
        <f>VLOOKUP(B59,СПИСОК!A2:E401,2,FALSE)</f>
        <v>#N/A</v>
      </c>
      <c r="D59" s="62" t="e">
        <f>VLOOKUP(B59,СПИСОК!A2:E401,3,FALSE)</f>
        <v>#N/A</v>
      </c>
      <c r="E59" s="62" t="e">
        <f>VLOOKUP(B59,СПИСОК!A2:E401,4,FALSE)</f>
        <v>#N/A</v>
      </c>
      <c r="F59" s="62" t="e">
        <f>VLOOKUP(B59,СПИСОК!A2:E401,5,FALSE)</f>
        <v>#N/A</v>
      </c>
    </row>
    <row r="60" spans="1:6" ht="19.5" customHeight="1">
      <c r="A60" s="46">
        <v>2</v>
      </c>
      <c r="B60" s="52"/>
      <c r="C60" s="61" t="e">
        <f>VLOOKUP(B60,СПИСОК!A2:E402,2,FALSE)</f>
        <v>#N/A</v>
      </c>
      <c r="D60" s="62" t="e">
        <f>VLOOKUP(B60,СПИСОК!A2:E402,3,FALSE)</f>
        <v>#N/A</v>
      </c>
      <c r="E60" s="62" t="e">
        <f>VLOOKUP(B60,СПИСОК!A2:E402,4,FALSE)</f>
        <v>#N/A</v>
      </c>
      <c r="F60" s="62" t="e">
        <f>VLOOKUP(B60,СПИСОК!A2:E402,5,FALSE)</f>
        <v>#N/A</v>
      </c>
    </row>
    <row r="61" spans="1:6" ht="19.5" customHeight="1">
      <c r="A61" s="46">
        <v>3</v>
      </c>
      <c r="B61" s="52"/>
      <c r="C61" s="61" t="e">
        <f>VLOOKUP(B61,СПИСОК!A2:E403,2,FALSE)</f>
        <v>#N/A</v>
      </c>
      <c r="D61" s="62" t="e">
        <f>VLOOKUP(B61,СПИСОК!A2:E403,3,FALSE)</f>
        <v>#N/A</v>
      </c>
      <c r="E61" s="62" t="e">
        <f>VLOOKUP(B61,СПИСОК!A2:E403,4,FALSE)</f>
        <v>#N/A</v>
      </c>
      <c r="F61" s="62" t="e">
        <f>VLOOKUP(B61,СПИСОК!A2:E403,5,FALSE)</f>
        <v>#N/A</v>
      </c>
    </row>
    <row r="62" spans="1:6" ht="19.5" customHeight="1">
      <c r="A62" s="46">
        <v>4</v>
      </c>
      <c r="B62" s="52"/>
      <c r="C62" s="61" t="e">
        <f>VLOOKUP(B62,СПИСОК!A2:E404,2,FALSE)</f>
        <v>#N/A</v>
      </c>
      <c r="D62" s="62" t="e">
        <f>VLOOKUP(B62,СПИСОК!A2:E404,3,FALSE)</f>
        <v>#N/A</v>
      </c>
      <c r="E62" s="62" t="e">
        <f>VLOOKUP(B62,СПИСОК!A2:E404,4,FALSE)</f>
        <v>#N/A</v>
      </c>
      <c r="F62" s="62" t="e">
        <f>VLOOKUP(B62,СПИСОК!A2:E404,5,FALSE)</f>
        <v>#N/A</v>
      </c>
    </row>
    <row r="63" spans="1:6" ht="19.5" customHeight="1">
      <c r="A63" s="46">
        <v>5</v>
      </c>
      <c r="B63" s="52"/>
      <c r="C63" s="61" t="e">
        <f>VLOOKUP(B63,СПИСОК!A2:E405,2,FALSE)</f>
        <v>#N/A</v>
      </c>
      <c r="D63" s="62" t="e">
        <f>VLOOKUP(B63,СПИСОК!A2:E405,3,FALSE)</f>
        <v>#N/A</v>
      </c>
      <c r="E63" s="62" t="e">
        <f>VLOOKUP(B63,СПИСОК!A2:E405,4,FALSE)</f>
        <v>#N/A</v>
      </c>
      <c r="F63" s="62" t="e">
        <f>VLOOKUP(B63,СПИСОК!A2:E405,5,FALSE)</f>
        <v>#N/A</v>
      </c>
    </row>
    <row r="64" spans="1:6" ht="19.5" customHeight="1">
      <c r="A64" s="46">
        <v>6</v>
      </c>
      <c r="B64" s="52"/>
      <c r="C64" s="61" t="e">
        <f>VLOOKUP(B64,СПИСОК!A2:E406,2,FALSE)</f>
        <v>#N/A</v>
      </c>
      <c r="D64" s="62" t="e">
        <f>VLOOKUP(B64,СПИСОК!A2:E406,3,FALSE)</f>
        <v>#N/A</v>
      </c>
      <c r="E64" s="62" t="e">
        <f>VLOOKUP(B64,СПИСОК!A2:E406,4,FALSE)</f>
        <v>#N/A</v>
      </c>
      <c r="F64" s="62" t="e">
        <f>VLOOKUP(B64,СПИСОК!A2:E406,5,FALSE)</f>
        <v>#N/A</v>
      </c>
    </row>
    <row r="65" spans="1:6" ht="19.5" customHeight="1">
      <c r="A65" s="46">
        <v>7</v>
      </c>
      <c r="B65" s="52"/>
      <c r="C65" s="61" t="e">
        <f>VLOOKUP(B65,СПИСОК!A2:E407,2,FALSE)</f>
        <v>#N/A</v>
      </c>
      <c r="D65" s="62" t="e">
        <f>VLOOKUP(B65,СПИСОК!A2:E407,3,FALSE)</f>
        <v>#N/A</v>
      </c>
      <c r="E65" s="62" t="e">
        <f>VLOOKUP(B65,СПИСОК!A2:E407,4,FALSE)</f>
        <v>#N/A</v>
      </c>
      <c r="F65" s="62" t="e">
        <f>VLOOKUP(B65,СПИСОК!A2:E407,5,FALSE)</f>
        <v>#N/A</v>
      </c>
    </row>
    <row r="66" spans="1:6" ht="19.5" customHeight="1">
      <c r="A66" s="46">
        <v>8</v>
      </c>
      <c r="B66" s="52"/>
      <c r="C66" s="61" t="e">
        <f>VLOOKUP(B66,СПИСОК!A2:E408,2,FALSE)</f>
        <v>#N/A</v>
      </c>
      <c r="D66" s="62" t="e">
        <f>VLOOKUP(B66,СПИСОК!A2:E408,3,FALSE)</f>
        <v>#N/A</v>
      </c>
      <c r="E66" s="62" t="e">
        <f>VLOOKUP(B66,СПИСОК!A2:E408,4,FALSE)</f>
        <v>#N/A</v>
      </c>
      <c r="F66" s="62" t="e">
        <f>VLOOKUP(B66,СПИСОК!A2:E408,5,FALSE)</f>
        <v>#N/A</v>
      </c>
    </row>
    <row r="67" spans="1:6" ht="19.5" customHeight="1">
      <c r="A67" s="46">
        <v>9</v>
      </c>
      <c r="B67" s="52"/>
      <c r="C67" s="61" t="e">
        <f>VLOOKUP(B67,СПИСОК!A2:E499,2,FALSE)</f>
        <v>#N/A</v>
      </c>
      <c r="D67" s="62" t="e">
        <f>VLOOKUP(B67,СПИСОК!A2:E499,3,FALSE)</f>
        <v>#N/A</v>
      </c>
      <c r="E67" s="62" t="e">
        <f>VLOOKUP(B67,СПИСОК!A2:E499,4,FALSE)</f>
        <v>#N/A</v>
      </c>
      <c r="F67" s="62" t="e">
        <f>VLOOKUP(B67,СПИСОК!A2:E499,5,FALSE)</f>
        <v>#N/A</v>
      </c>
    </row>
    <row r="68" spans="1:6" ht="19.5" customHeight="1">
      <c r="A68" s="46">
        <v>10</v>
      </c>
      <c r="B68" s="52"/>
      <c r="C68" s="61" t="e">
        <f>VLOOKUP(B68,СПИСОК!A2:E500,2,FALSE)</f>
        <v>#N/A</v>
      </c>
      <c r="D68" s="62" t="e">
        <f>VLOOKUP(B68,СПИСОК!A2:E500,3,FALSE)</f>
        <v>#N/A</v>
      </c>
      <c r="E68" s="62" t="e">
        <f>VLOOKUP(B68,СПИСОК!A2:E500,4,FALSE)</f>
        <v>#N/A</v>
      </c>
      <c r="F68" s="62" t="e">
        <f>VLOOKUP(B68,СПИСОК!A2:E500,5,FALSE)</f>
        <v>#N/A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4" sqref="A1:E14"/>
    </sheetView>
  </sheetViews>
  <sheetFormatPr defaultColWidth="9.140625" defaultRowHeight="12.75"/>
  <cols>
    <col min="1" max="1" width="7.7109375" style="0" customWidth="1"/>
    <col min="2" max="2" width="30.421875" style="0" customWidth="1"/>
    <col min="3" max="3" width="11.421875" style="0" customWidth="1"/>
    <col min="4" max="4" width="18.7109375" style="0" customWidth="1"/>
    <col min="5" max="5" width="23.421875" style="0" customWidth="1"/>
    <col min="6" max="6" width="10.421875" style="0" customWidth="1"/>
    <col min="11" max="11" width="22.28125" style="0" customWidth="1"/>
    <col min="13" max="13" width="30.57421875" style="0" customWidth="1"/>
  </cols>
  <sheetData>
    <row r="1" spans="1:14" ht="20.25" customHeight="1" thickBot="1">
      <c r="A1" s="116" t="s">
        <v>12</v>
      </c>
      <c r="B1" s="116"/>
      <c r="C1" s="116"/>
      <c r="D1" s="116"/>
      <c r="E1" s="116"/>
      <c r="F1" s="60"/>
      <c r="G1" s="60"/>
      <c r="H1" s="60"/>
      <c r="I1" s="60"/>
      <c r="J1" s="60"/>
      <c r="K1" s="60"/>
      <c r="L1" s="60"/>
      <c r="M1" s="60"/>
      <c r="N1" s="60"/>
    </row>
    <row r="2" spans="1:6" ht="31.5" customHeight="1" thickBot="1">
      <c r="A2" s="120" t="s">
        <v>11</v>
      </c>
      <c r="B2" s="120"/>
      <c r="C2" s="117" t="s">
        <v>36</v>
      </c>
      <c r="D2" s="118"/>
      <c r="E2" s="119"/>
      <c r="F2" s="44"/>
    </row>
    <row r="3" spans="1:6" ht="17.25" customHeight="1" thickBot="1">
      <c r="A3" s="115" t="s">
        <v>39</v>
      </c>
      <c r="B3" s="115"/>
      <c r="C3" s="115"/>
      <c r="D3" s="115"/>
      <c r="E3" s="115"/>
      <c r="F3" s="45"/>
    </row>
    <row r="4" spans="1:13" ht="23.25" customHeight="1" thickBot="1">
      <c r="A4" s="68" t="s">
        <v>6</v>
      </c>
      <c r="B4" s="69" t="s">
        <v>7</v>
      </c>
      <c r="C4" s="70" t="s">
        <v>8</v>
      </c>
      <c r="D4" s="69" t="s">
        <v>9</v>
      </c>
      <c r="E4" s="71" t="s">
        <v>10</v>
      </c>
      <c r="F4" s="71" t="s">
        <v>20</v>
      </c>
      <c r="G4" s="22"/>
      <c r="K4" s="72"/>
      <c r="L4" s="73"/>
      <c r="M4" s="74"/>
    </row>
    <row r="5" spans="1:13" ht="18" customHeight="1" thickBot="1">
      <c r="A5" s="84">
        <v>1</v>
      </c>
      <c r="B5" s="108" t="s">
        <v>40</v>
      </c>
      <c r="C5" s="85" t="s">
        <v>16</v>
      </c>
      <c r="D5" s="86" t="s">
        <v>24</v>
      </c>
      <c r="E5" s="87" t="s">
        <v>41</v>
      </c>
      <c r="F5" s="79"/>
      <c r="G5" s="22"/>
      <c r="K5" s="75"/>
      <c r="L5" s="76"/>
      <c r="M5" s="77"/>
    </row>
    <row r="6" spans="1:13" ht="18" customHeight="1" thickBot="1">
      <c r="A6" s="88">
        <v>2</v>
      </c>
      <c r="B6" s="109" t="s">
        <v>21</v>
      </c>
      <c r="C6" s="89" t="s">
        <v>16</v>
      </c>
      <c r="D6" s="90" t="s">
        <v>25</v>
      </c>
      <c r="E6" s="91" t="s">
        <v>17</v>
      </c>
      <c r="F6" s="80"/>
      <c r="G6" s="22"/>
      <c r="H6" s="22"/>
      <c r="K6" s="75"/>
      <c r="L6" s="76"/>
      <c r="M6" s="77"/>
    </row>
    <row r="7" spans="1:13" ht="18" customHeight="1" thickBot="1">
      <c r="A7" s="84">
        <v>3</v>
      </c>
      <c r="B7" s="109" t="s">
        <v>22</v>
      </c>
      <c r="C7" s="89" t="s">
        <v>16</v>
      </c>
      <c r="D7" s="90" t="s">
        <v>26</v>
      </c>
      <c r="E7" s="91" t="s">
        <v>30</v>
      </c>
      <c r="F7" s="80"/>
      <c r="G7" s="59"/>
      <c r="H7" s="22"/>
      <c r="K7" s="75"/>
      <c r="L7" s="76"/>
      <c r="M7" s="77"/>
    </row>
    <row r="8" spans="1:13" ht="18" customHeight="1" thickBot="1">
      <c r="A8" s="88">
        <v>4</v>
      </c>
      <c r="B8" s="110" t="s">
        <v>28</v>
      </c>
      <c r="C8" s="92" t="s">
        <v>16</v>
      </c>
      <c r="D8" s="93" t="s">
        <v>44</v>
      </c>
      <c r="E8" s="91" t="s">
        <v>30</v>
      </c>
      <c r="F8" s="80"/>
      <c r="G8" s="59"/>
      <c r="H8" s="22"/>
      <c r="K8" s="75"/>
      <c r="L8" s="76"/>
      <c r="M8" s="77"/>
    </row>
    <row r="9" spans="1:13" ht="18" customHeight="1" thickBot="1">
      <c r="A9" s="84">
        <v>5</v>
      </c>
      <c r="B9" s="111" t="s">
        <v>29</v>
      </c>
      <c r="C9" s="94" t="s">
        <v>16</v>
      </c>
      <c r="D9" s="93" t="s">
        <v>44</v>
      </c>
      <c r="E9" s="91" t="s">
        <v>30</v>
      </c>
      <c r="F9" s="81"/>
      <c r="G9" s="59"/>
      <c r="H9" s="22"/>
      <c r="K9" s="75"/>
      <c r="L9" s="76"/>
      <c r="M9" s="77"/>
    </row>
    <row r="10" spans="1:13" ht="18" customHeight="1" thickBot="1">
      <c r="A10" s="88">
        <v>6</v>
      </c>
      <c r="B10" s="111" t="s">
        <v>46</v>
      </c>
      <c r="C10" s="94" t="s">
        <v>16</v>
      </c>
      <c r="D10" s="93" t="s">
        <v>44</v>
      </c>
      <c r="E10" s="106" t="s">
        <v>47</v>
      </c>
      <c r="F10" s="80"/>
      <c r="G10" s="59"/>
      <c r="H10" s="22"/>
      <c r="K10" s="75"/>
      <c r="L10" s="76"/>
      <c r="M10" s="77"/>
    </row>
    <row r="11" spans="1:13" ht="18" customHeight="1" thickBot="1">
      <c r="A11" s="84">
        <v>7</v>
      </c>
      <c r="B11" s="111" t="s">
        <v>42</v>
      </c>
      <c r="C11" s="94" t="s">
        <v>18</v>
      </c>
      <c r="D11" s="93" t="s">
        <v>27</v>
      </c>
      <c r="E11" s="106" t="s">
        <v>43</v>
      </c>
      <c r="F11" s="80"/>
      <c r="G11" s="59"/>
      <c r="H11" s="22"/>
      <c r="K11" s="75"/>
      <c r="L11" s="76"/>
      <c r="M11" s="77"/>
    </row>
    <row r="12" spans="1:13" ht="18" customHeight="1" thickBot="1">
      <c r="A12" s="88">
        <v>8</v>
      </c>
      <c r="B12" s="111" t="s">
        <v>53</v>
      </c>
      <c r="C12" s="94" t="s">
        <v>18</v>
      </c>
      <c r="D12" s="93" t="s">
        <v>27</v>
      </c>
      <c r="E12" s="106" t="s">
        <v>54</v>
      </c>
      <c r="F12" s="80"/>
      <c r="G12" s="59"/>
      <c r="H12" s="22"/>
      <c r="K12" s="75"/>
      <c r="L12" s="76"/>
      <c r="M12" s="77"/>
    </row>
    <row r="13" spans="1:13" ht="18" customHeight="1" thickBot="1">
      <c r="A13" s="114">
        <v>9</v>
      </c>
      <c r="B13" s="111" t="s">
        <v>48</v>
      </c>
      <c r="C13" s="94" t="s">
        <v>16</v>
      </c>
      <c r="D13" s="93" t="s">
        <v>27</v>
      </c>
      <c r="E13" s="94" t="s">
        <v>32</v>
      </c>
      <c r="F13" s="81"/>
      <c r="G13" s="59"/>
      <c r="H13" s="22"/>
      <c r="K13" s="75"/>
      <c r="L13" s="76"/>
      <c r="M13" s="77"/>
    </row>
    <row r="14" spans="1:13" ht="18" customHeight="1" thickBot="1">
      <c r="A14" s="114">
        <v>10</v>
      </c>
      <c r="B14" s="111" t="s">
        <v>33</v>
      </c>
      <c r="C14" s="94" t="s">
        <v>31</v>
      </c>
      <c r="D14" s="93" t="s">
        <v>27</v>
      </c>
      <c r="E14" s="94" t="s">
        <v>17</v>
      </c>
      <c r="F14" s="81"/>
      <c r="G14" s="59"/>
      <c r="H14" s="22"/>
      <c r="K14" s="75"/>
      <c r="L14" s="76"/>
      <c r="M14" s="77"/>
    </row>
    <row r="15" spans="1:13" ht="18" customHeight="1" thickBot="1">
      <c r="A15" s="84">
        <v>9</v>
      </c>
      <c r="B15" s="111" t="s">
        <v>37</v>
      </c>
      <c r="C15" s="94" t="s">
        <v>31</v>
      </c>
      <c r="D15" s="93" t="s">
        <v>27</v>
      </c>
      <c r="E15" s="94" t="s">
        <v>17</v>
      </c>
      <c r="F15" s="82"/>
      <c r="G15" s="22"/>
      <c r="K15" s="75"/>
      <c r="L15" s="76"/>
      <c r="M15" s="77"/>
    </row>
    <row r="16" spans="1:13" ht="18" customHeight="1" thickBot="1">
      <c r="A16" s="88">
        <v>10</v>
      </c>
      <c r="B16" s="111" t="s">
        <v>49</v>
      </c>
      <c r="C16" s="94" t="s">
        <v>31</v>
      </c>
      <c r="D16" s="93" t="s">
        <v>27</v>
      </c>
      <c r="E16" s="94" t="s">
        <v>30</v>
      </c>
      <c r="F16" s="82"/>
      <c r="G16" s="59"/>
      <c r="K16" s="75"/>
      <c r="L16" s="76"/>
      <c r="M16" s="77"/>
    </row>
    <row r="17" spans="1:13" ht="18" customHeight="1" thickBot="1">
      <c r="A17" s="84">
        <v>11</v>
      </c>
      <c r="F17" s="82"/>
      <c r="G17" s="59"/>
      <c r="K17" s="75"/>
      <c r="L17" s="76"/>
      <c r="M17" s="77"/>
    </row>
    <row r="18" spans="1:13" ht="18" customHeight="1" thickBot="1">
      <c r="A18" s="88">
        <v>12</v>
      </c>
      <c r="F18" s="82"/>
      <c r="G18" s="59"/>
      <c r="K18" s="75"/>
      <c r="L18" s="76"/>
      <c r="M18" s="77"/>
    </row>
    <row r="19" spans="1:13" ht="18" customHeight="1" thickBot="1">
      <c r="A19" s="84">
        <v>13</v>
      </c>
      <c r="B19" s="111" t="s">
        <v>35</v>
      </c>
      <c r="C19" s="94" t="s">
        <v>31</v>
      </c>
      <c r="D19" s="93" t="s">
        <v>27</v>
      </c>
      <c r="E19" s="91" t="s">
        <v>30</v>
      </c>
      <c r="F19" s="82"/>
      <c r="G19" s="59"/>
      <c r="K19" s="75"/>
      <c r="L19" s="76"/>
      <c r="M19" s="77"/>
    </row>
    <row r="20" spans="1:13" ht="18" customHeight="1" thickBot="1">
      <c r="A20" s="88">
        <v>14</v>
      </c>
      <c r="B20" s="112" t="s">
        <v>50</v>
      </c>
      <c r="C20" s="100" t="s">
        <v>51</v>
      </c>
      <c r="D20" s="93" t="s">
        <v>27</v>
      </c>
      <c r="E20" s="91" t="s">
        <v>30</v>
      </c>
      <c r="F20" s="82"/>
      <c r="G20" s="59"/>
      <c r="K20" s="75"/>
      <c r="L20" s="76"/>
      <c r="M20" s="77"/>
    </row>
    <row r="21" spans="1:7" ht="18" customHeight="1">
      <c r="A21" s="84">
        <v>15</v>
      </c>
      <c r="B21" s="111" t="s">
        <v>52</v>
      </c>
      <c r="C21" s="94" t="s">
        <v>31</v>
      </c>
      <c r="D21" s="93" t="s">
        <v>27</v>
      </c>
      <c r="E21" s="94" t="s">
        <v>17</v>
      </c>
      <c r="F21" s="83"/>
      <c r="G21" s="59"/>
    </row>
    <row r="22" spans="1:7" ht="15" customHeight="1" thickBot="1">
      <c r="A22" s="88">
        <v>16</v>
      </c>
      <c r="B22" s="113" t="s">
        <v>61</v>
      </c>
      <c r="C22" s="94" t="s">
        <v>31</v>
      </c>
      <c r="D22" s="93" t="s">
        <v>27</v>
      </c>
      <c r="E22" s="94" t="s">
        <v>30</v>
      </c>
      <c r="F22" s="80"/>
      <c r="G22" s="59"/>
    </row>
    <row r="23" spans="1:7" ht="15" customHeight="1">
      <c r="A23" s="84">
        <v>17</v>
      </c>
      <c r="B23" s="95" t="s">
        <v>62</v>
      </c>
      <c r="C23" s="94" t="s">
        <v>31</v>
      </c>
      <c r="D23" s="98" t="s">
        <v>27</v>
      </c>
      <c r="E23" s="94" t="s">
        <v>63</v>
      </c>
      <c r="F23" s="80"/>
      <c r="G23" s="59"/>
    </row>
    <row r="24" spans="1:7" ht="15" customHeight="1" thickBot="1">
      <c r="A24" s="88">
        <v>18</v>
      </c>
      <c r="B24" s="95" t="s">
        <v>23</v>
      </c>
      <c r="C24" s="94" t="s">
        <v>31</v>
      </c>
      <c r="D24" s="98" t="s">
        <v>27</v>
      </c>
      <c r="E24" s="94" t="s">
        <v>64</v>
      </c>
      <c r="F24" s="80"/>
      <c r="G24" s="59"/>
    </row>
    <row r="25" spans="1:7" ht="15" customHeight="1">
      <c r="A25" s="84">
        <v>19</v>
      </c>
      <c r="B25" s="95" t="s">
        <v>55</v>
      </c>
      <c r="C25" s="96"/>
      <c r="D25" s="93" t="s">
        <v>27</v>
      </c>
      <c r="E25" s="94" t="s">
        <v>30</v>
      </c>
      <c r="F25" s="80"/>
      <c r="G25" s="22"/>
    </row>
    <row r="26" spans="1:7" ht="15" customHeight="1" thickBot="1">
      <c r="A26" s="88">
        <v>20</v>
      </c>
      <c r="B26" s="95" t="s">
        <v>56</v>
      </c>
      <c r="C26" s="96"/>
      <c r="D26" s="93" t="s">
        <v>27</v>
      </c>
      <c r="E26" s="94" t="s">
        <v>30</v>
      </c>
      <c r="F26" s="80"/>
      <c r="G26" s="22"/>
    </row>
    <row r="27" spans="1:7" ht="15" customHeight="1">
      <c r="A27" s="84">
        <v>21</v>
      </c>
      <c r="B27" s="95" t="s">
        <v>57</v>
      </c>
      <c r="C27" s="96"/>
      <c r="D27" s="93" t="s">
        <v>27</v>
      </c>
      <c r="E27" s="94" t="s">
        <v>30</v>
      </c>
      <c r="F27" s="80"/>
      <c r="G27" s="22"/>
    </row>
    <row r="28" spans="1:7" ht="15" customHeight="1" thickBot="1">
      <c r="A28" s="88">
        <v>22</v>
      </c>
      <c r="B28" s="95" t="s">
        <v>58</v>
      </c>
      <c r="C28" s="97"/>
      <c r="D28" s="93" t="s">
        <v>27</v>
      </c>
      <c r="E28" s="94" t="s">
        <v>30</v>
      </c>
      <c r="F28" s="80"/>
      <c r="G28" s="22"/>
    </row>
    <row r="29" spans="1:7" ht="15" customHeight="1">
      <c r="A29" s="84">
        <v>23</v>
      </c>
      <c r="B29" s="95" t="s">
        <v>59</v>
      </c>
      <c r="C29" s="97"/>
      <c r="D29" s="93" t="s">
        <v>27</v>
      </c>
      <c r="E29" s="94" t="s">
        <v>30</v>
      </c>
      <c r="F29" s="80"/>
      <c r="G29" s="22"/>
    </row>
    <row r="30" spans="1:7" ht="15" customHeight="1">
      <c r="A30" s="88">
        <v>24</v>
      </c>
      <c r="B30" s="95" t="s">
        <v>60</v>
      </c>
      <c r="C30" s="97"/>
      <c r="D30" s="98" t="s">
        <v>27</v>
      </c>
      <c r="E30" s="94" t="s">
        <v>30</v>
      </c>
      <c r="F30" s="80"/>
      <c r="G30" s="22"/>
    </row>
    <row r="31" spans="1:7" ht="15" customHeight="1">
      <c r="A31" s="107"/>
      <c r="B31" s="102"/>
      <c r="C31" s="103"/>
      <c r="D31" s="99"/>
      <c r="E31" s="104"/>
      <c r="F31" s="105"/>
      <c r="G31" s="22"/>
    </row>
    <row r="32" spans="1:7" ht="15" customHeight="1">
      <c r="A32" s="101"/>
      <c r="B32" s="102"/>
      <c r="C32" s="103"/>
      <c r="D32" s="99"/>
      <c r="E32" s="104"/>
      <c r="F32" s="105"/>
      <c r="G32" s="22"/>
    </row>
    <row r="33" spans="1:7" ht="19.5" customHeight="1">
      <c r="A33" s="40" t="s">
        <v>19</v>
      </c>
      <c r="B33" s="1" t="s">
        <v>38</v>
      </c>
      <c r="C33" s="64"/>
      <c r="D33" s="121" t="s">
        <v>45</v>
      </c>
      <c r="E33" s="121"/>
      <c r="F33" s="42"/>
      <c r="G33" s="22"/>
    </row>
    <row r="34" spans="1:7" ht="19.5" customHeight="1">
      <c r="A34" s="55"/>
      <c r="B34" s="56"/>
      <c r="C34" s="57"/>
      <c r="D34" s="58"/>
      <c r="E34" s="42"/>
      <c r="F34" s="42"/>
      <c r="G34" s="22"/>
    </row>
    <row r="35" spans="1:7" ht="19.5" customHeight="1">
      <c r="A35" s="55"/>
      <c r="B35" s="56"/>
      <c r="C35" s="57"/>
      <c r="D35" s="58"/>
      <c r="E35" s="42"/>
      <c r="F35" s="42"/>
      <c r="G35" s="22"/>
    </row>
    <row r="36" spans="1:7" ht="19.5" customHeight="1">
      <c r="A36" s="55"/>
      <c r="B36" s="56"/>
      <c r="C36" s="57"/>
      <c r="D36" s="58"/>
      <c r="E36" s="42"/>
      <c r="F36" s="42"/>
      <c r="G36" s="78" t="s">
        <v>19</v>
      </c>
    </row>
    <row r="37" spans="1:7" ht="19.5" customHeight="1">
      <c r="A37" s="55"/>
      <c r="B37" s="56"/>
      <c r="C37" s="57"/>
      <c r="D37" s="58"/>
      <c r="E37" s="42"/>
      <c r="F37" s="42"/>
      <c r="G37" s="22"/>
    </row>
    <row r="38" spans="3:7" ht="12.75">
      <c r="C38" s="43"/>
      <c r="E38" s="22"/>
      <c r="F38" s="22"/>
      <c r="G38" s="22"/>
    </row>
    <row r="39" ht="12.75">
      <c r="C39" s="43"/>
    </row>
    <row r="40" ht="12.75">
      <c r="C40" s="43"/>
    </row>
    <row r="41" ht="12.75">
      <c r="F41" s="41"/>
    </row>
    <row r="42" ht="12.75">
      <c r="C42" s="43"/>
    </row>
    <row r="43" ht="12.75">
      <c r="C43" s="43"/>
    </row>
    <row r="44" ht="12.75">
      <c r="C44" s="43"/>
    </row>
    <row r="45" ht="12.75">
      <c r="C45" s="43"/>
    </row>
    <row r="46" ht="12.75">
      <c r="C46" s="43"/>
    </row>
    <row r="47" ht="12.75">
      <c r="C47" s="43"/>
    </row>
    <row r="48" ht="12.75">
      <c r="C48" s="43"/>
    </row>
    <row r="49" ht="12.75">
      <c r="C49" s="43"/>
    </row>
    <row r="50" ht="12.75">
      <c r="C50" s="43"/>
    </row>
    <row r="51" ht="12.75">
      <c r="C51" s="43"/>
    </row>
    <row r="52" ht="12.75">
      <c r="C52" s="43"/>
    </row>
    <row r="53" ht="12.75">
      <c r="C53" s="43"/>
    </row>
    <row r="54" ht="12.75">
      <c r="C54" s="43"/>
    </row>
    <row r="55" ht="12.75">
      <c r="C55" s="43"/>
    </row>
    <row r="56" ht="12.75">
      <c r="C56" s="43"/>
    </row>
    <row r="57" ht="12.75">
      <c r="C57" s="43"/>
    </row>
    <row r="58" ht="12.75">
      <c r="C58" s="43"/>
    </row>
    <row r="59" ht="12.75">
      <c r="C59" s="43"/>
    </row>
    <row r="60" ht="12.75">
      <c r="C60" s="43"/>
    </row>
    <row r="61" ht="12.75">
      <c r="C61" s="43"/>
    </row>
    <row r="62" ht="12.75">
      <c r="C62" s="43"/>
    </row>
    <row r="63" ht="12.75">
      <c r="C63" s="43"/>
    </row>
  </sheetData>
  <sheetProtection/>
  <mergeCells count="5">
    <mergeCell ref="D33:E33"/>
    <mergeCell ref="A1:E1"/>
    <mergeCell ref="A2:B2"/>
    <mergeCell ref="C2:E2"/>
    <mergeCell ref="A3:E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2013-09-14T09:14:50Z</cp:lastPrinted>
  <dcterms:created xsi:type="dcterms:W3CDTF">1996-10-08T23:32:33Z</dcterms:created>
  <dcterms:modified xsi:type="dcterms:W3CDTF">2013-09-16T12:11:33Z</dcterms:modified>
  <cp:category/>
  <cp:version/>
  <cp:contentType/>
  <cp:contentStatus/>
</cp:coreProperties>
</file>