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группа2" sheetId="1" r:id="rId1"/>
    <sheet name="группа1" sheetId="2" r:id="rId2"/>
    <sheet name="Окр" sheetId="3" r:id="rId3"/>
    <sheet name="Состав округов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'группа1'!$B$6:$B$92</definedName>
    <definedName name="_xlnm._FilterDatabase" localSheetId="0" hidden="1">'группа2'!$B$6:$B$92</definedName>
  </definedNames>
  <calcPr fullCalcOnLoad="1"/>
</workbook>
</file>

<file path=xl/sharedStrings.xml><?xml version="1.0" encoding="utf-8"?>
<sst xmlns="http://schemas.openxmlformats.org/spreadsheetml/2006/main" count="566" uniqueCount="232">
  <si>
    <t>Команда</t>
  </si>
  <si>
    <t>№пп</t>
  </si>
  <si>
    <t>Москва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</si>
  <si>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</si>
  <si>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</si>
  <si>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</si>
  <si>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</si>
  <si>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</si>
  <si>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</si>
  <si>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</si>
  <si>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</si>
  <si>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</si>
  <si>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</si>
  <si>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</si>
  <si>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</si>
  <si>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</si>
  <si>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</si>
  <si>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</si>
  <si>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</si>
  <si>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</si>
  <si>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</si>
  <si>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</si>
  <si>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</si>
  <si>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</si>
  <si>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</si>
  <si>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</si>
  <si>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</si>
  <si>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</si>
  <si>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</si>
  <si>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</si>
  <si>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</si>
  <si>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</si>
  <si>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</si>
  <si>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</si>
  <si>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</si>
  <si>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</si>
  <si>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</si>
  <si>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</si>
  <si>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</si>
  <si>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</si>
  <si>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</si>
  <si>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</si>
  <si>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</si>
  <si>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</si>
  <si>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</si>
  <si>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</si>
  <si>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</si>
  <si>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</si>
  <si>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</si>
  <si>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</si>
  <si>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</si>
  <si>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</si>
  <si>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</si>
  <si>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</si>
  <si>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</si>
  <si>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</si>
  <si>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</si>
  <si>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</si>
  <si>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</si>
  <si>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</si>
  <si>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</si>
  <si>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</si>
  <si>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</si>
  <si>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</si>
  <si>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</si>
  <si>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</si>
  <si>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</si>
  <si>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</si>
  <si>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</si>
  <si>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</si>
  <si>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</si>
  <si>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</si>
  <si>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</si>
  <si>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</si>
  <si>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</si>
  <si>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</si>
  <si>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</si>
  <si>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</si>
  <si>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</si>
  <si>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</si>
  <si>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</si>
  <si>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</si>
  <si>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</si>
  <si>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</si>
  <si>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</si>
  <si>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</si>
  <si>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</si>
  <si>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</si>
  <si>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</si>
  <si>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</si>
  <si>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</si>
  <si>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</si>
  <si>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</si>
  <si>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</si>
  <si>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</si>
  <si>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</si>
  <si>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</si>
  <si>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</si>
  <si>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</si>
  <si>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ПРОТОКОЛ КОМАНДНОГО ПЕРВЕНСТВА</t>
  </si>
  <si>
    <t>очки</t>
  </si>
  <si>
    <t>ВСЕРОССИЙСКАЯ ФЕДЕРАЦИЯ САМБО</t>
  </si>
  <si>
    <t>СКФО</t>
  </si>
  <si>
    <t>ДВФО</t>
  </si>
  <si>
    <t>МОС</t>
  </si>
  <si>
    <t>С-П</t>
  </si>
  <si>
    <t>+100</t>
  </si>
  <si>
    <t>итого</t>
  </si>
  <si>
    <t>место</t>
  </si>
  <si>
    <t>ЧЕМПИОНАТ МВД РОССИИ ПО БОЕВОМУ САМБО</t>
  </si>
  <si>
    <t>группа 1</t>
  </si>
  <si>
    <t>ГУ МВД по Краснодарскрму кр</t>
  </si>
  <si>
    <t>ГУ МВД по Пермскому кр.</t>
  </si>
  <si>
    <t>ГУ МВД по Волгоградской обл.</t>
  </si>
  <si>
    <t>ГУ МВД по Чеченской Рес.</t>
  </si>
  <si>
    <t>ГУ МВД по г.Москве</t>
  </si>
  <si>
    <t>ГУ МВД по Нижегородской обл.</t>
  </si>
  <si>
    <t>ГУ МВД по Ставропольскому кр.</t>
  </si>
  <si>
    <t>ГУ МВД по Челябинской обл.</t>
  </si>
  <si>
    <t>ГУ МВД по Иркутской обл.</t>
  </si>
  <si>
    <t>УМВД по Хабаровскому кр.</t>
  </si>
  <si>
    <t>ГУ МВД по Ростовской обл.</t>
  </si>
  <si>
    <t>ГУ МВД по Алтайскому кр.</t>
  </si>
  <si>
    <t>ГУ МВД по Свердловской обл.</t>
  </si>
  <si>
    <t>УМВД по Приморскому кр.</t>
  </si>
  <si>
    <t>УМВД по Тюменской обл.</t>
  </si>
  <si>
    <t>МВД по Р.Башкортостан</t>
  </si>
  <si>
    <t>УМВД по ХМАО-Югре</t>
  </si>
  <si>
    <t>УМВД по Омской обл.</t>
  </si>
  <si>
    <t>МВД по Р.Дагестан</t>
  </si>
  <si>
    <t>МВД по Р.Татарстан</t>
  </si>
  <si>
    <t>группа 2</t>
  </si>
  <si>
    <t>МВД по Р.Мордовия</t>
  </si>
  <si>
    <t>МВД по Р.Хакасия</t>
  </si>
  <si>
    <t>МВД по Р.Адыгея</t>
  </si>
  <si>
    <t>МВД по Удмуртской Р.</t>
  </si>
  <si>
    <t>МВД по Р. Сев. Осетия-Алания</t>
  </si>
  <si>
    <t>МВД по Р.Ингушетия</t>
  </si>
  <si>
    <t>МВД по Р.Алтай</t>
  </si>
  <si>
    <t>МВД по Чувашской Р.</t>
  </si>
  <si>
    <t>МВД по Кабардино-Балкарской Р.</t>
  </si>
  <si>
    <t>МВД по Р.Калмыкия</t>
  </si>
  <si>
    <t>МВД по Р.Карелия</t>
  </si>
  <si>
    <t>МВД по Р.Бурятия</t>
  </si>
  <si>
    <t>МВД по Карачаево-Черкесской Р.</t>
  </si>
  <si>
    <t>УМВД по Липецкой обл.</t>
  </si>
  <si>
    <t>УМВД по Тамбовской обл.</t>
  </si>
  <si>
    <t>УМВД по Вологодской обл.</t>
  </si>
  <si>
    <t>УМВД по Костромской обл.</t>
  </si>
  <si>
    <t>УМВД по Кировской обл.</t>
  </si>
  <si>
    <t>УМВД по Ивановской обл.</t>
  </si>
  <si>
    <t>УМВД по Ярославской обл.</t>
  </si>
  <si>
    <t>УМВД по Ульяновской обл.</t>
  </si>
  <si>
    <t>УМВД по Рязанской обл.</t>
  </si>
  <si>
    <t>УМВД по Курской обл.</t>
  </si>
  <si>
    <t>УМВД по Калининградской обл.</t>
  </si>
  <si>
    <t>УМВД по Брянской обл.</t>
  </si>
  <si>
    <t>УМВД по Белгородской обл.</t>
  </si>
  <si>
    <t>УМВД по Тульской обл.</t>
  </si>
  <si>
    <t>УМВД по Пензенской обл.</t>
  </si>
  <si>
    <t>УМВД по Архангельской обл.</t>
  </si>
  <si>
    <t>УМВД по Владимировской обл.</t>
  </si>
  <si>
    <t>УМВД по Новгородской обл.</t>
  </si>
  <si>
    <t>УМВД по Еврейской авт.обл.</t>
  </si>
  <si>
    <t>УТ МВД по УрФО</t>
  </si>
  <si>
    <t>УТ МВД по ЦФО</t>
  </si>
  <si>
    <t>ГУ МВД по Саратовской обл.</t>
  </si>
  <si>
    <t>ГУ МВД по С-Петербургу и Лен. об.</t>
  </si>
  <si>
    <t>б.м.</t>
  </si>
  <si>
    <t>13-15</t>
  </si>
  <si>
    <t>9-12</t>
  </si>
  <si>
    <t>16-19</t>
  </si>
  <si>
    <t>20-28</t>
  </si>
  <si>
    <t>20-28;б.м.</t>
  </si>
  <si>
    <t>7-8;9-12</t>
  </si>
  <si>
    <t>3;5-6</t>
  </si>
  <si>
    <t>5-6</t>
  </si>
  <si>
    <t>7-8</t>
  </si>
  <si>
    <t>2;9-12</t>
  </si>
  <si>
    <t>13-16</t>
  </si>
  <si>
    <t>17-19</t>
  </si>
  <si>
    <t>20-23</t>
  </si>
  <si>
    <t>24-35</t>
  </si>
  <si>
    <t>9-12;24-35</t>
  </si>
  <si>
    <t>24-35;б.м.</t>
  </si>
  <si>
    <t>36-49</t>
  </si>
  <si>
    <t>17-19;36-49</t>
  </si>
  <si>
    <t>36-49;36-49</t>
  </si>
  <si>
    <t>9-12;9-12</t>
  </si>
  <si>
    <t>17-18</t>
  </si>
  <si>
    <t>19-22</t>
  </si>
  <si>
    <t>23-34;б.м.</t>
  </si>
  <si>
    <t>23-34</t>
  </si>
  <si>
    <t>19-22;23-34</t>
  </si>
  <si>
    <t>2;7-8</t>
  </si>
  <si>
    <t>17</t>
  </si>
  <si>
    <t>18-21</t>
  </si>
  <si>
    <t>22-33</t>
  </si>
  <si>
    <t>22-23</t>
  </si>
  <si>
    <t>5-6;22-33</t>
  </si>
  <si>
    <t>22-33;22-33</t>
  </si>
  <si>
    <t>18-21;22-33</t>
  </si>
  <si>
    <t>34-47</t>
  </si>
  <si>
    <t>34-47;34-47</t>
  </si>
  <si>
    <t>9-12;34-47</t>
  </si>
  <si>
    <t>35-48</t>
  </si>
  <si>
    <t>23-34;35-48</t>
  </si>
  <si>
    <t>1;35-48</t>
  </si>
  <si>
    <t>35-48;35-48</t>
  </si>
  <si>
    <t>7-8;35-48</t>
  </si>
  <si>
    <t>3;9-12</t>
  </si>
  <si>
    <t>13-16;18-21</t>
  </si>
  <si>
    <t>13-16;22-33</t>
  </si>
  <si>
    <t>34-57</t>
  </si>
  <si>
    <t>34-57;34-57</t>
  </si>
  <si>
    <t>17-20</t>
  </si>
  <si>
    <t>21-24</t>
  </si>
  <si>
    <t>25-36</t>
  </si>
  <si>
    <t>21-24;25-36</t>
  </si>
  <si>
    <t>25-36;25-36</t>
  </si>
  <si>
    <t>37-48</t>
  </si>
  <si>
    <t>2(пер)</t>
  </si>
  <si>
    <t>9-12;20-23</t>
  </si>
  <si>
    <t>3</t>
  </si>
  <si>
    <t>3;22-33</t>
  </si>
  <si>
    <t>34-38</t>
  </si>
  <si>
    <t>22-33;б.м.</t>
  </si>
  <si>
    <t>1</t>
  </si>
  <si>
    <t>2</t>
  </si>
  <si>
    <t>9-12;13-15</t>
  </si>
  <si>
    <t>20-30</t>
  </si>
  <si>
    <t>5-6;20-30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</si>
</sst>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Cyr"/>
      <family val="0"/>
    </font>
    <font>
      <b/>
      <sz val="11"/>
      <color indexed="10"/>
      <name val="CyrillicOld"/>
      <family val="0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49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 hidden="1" locked="0"/>
    </xf>
    <xf numFmtId="0" fontId="17" fillId="0" borderId="0" xfId="0" applyFont="1" applyFill="1" applyBorder="1" applyAlignment="1">
      <alignment vertical="center" textRotation="90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 hidden="1" locked="0"/>
    </xf>
    <xf numFmtId="0" fontId="19" fillId="0" borderId="0" xfId="42" applyNumberFormat="1" applyFont="1" applyBorder="1" applyAlignment="1" applyProtection="1">
      <alignment horizontal="left"/>
      <protection hidden="1"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hidden="1" locked="0"/>
    </xf>
    <xf numFmtId="0" fontId="22" fillId="0" borderId="0" xfId="0" applyNumberFormat="1" applyFont="1" applyAlignment="1" applyProtection="1">
      <alignment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19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15" fillId="0" borderId="0" xfId="42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26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17" xfId="0" applyFill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0" fillId="0" borderId="18" xfId="0" applyFill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1" fillId="33" borderId="20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28" fillId="37" borderId="20" xfId="0" applyFont="1" applyFill="1" applyBorder="1" applyAlignment="1" applyProtection="1">
      <alignment horizontal="center"/>
      <protection/>
    </xf>
    <xf numFmtId="0" fontId="29" fillId="38" borderId="20" xfId="0" applyFont="1" applyFill="1" applyBorder="1" applyAlignment="1" applyProtection="1">
      <alignment horizontal="center"/>
      <protection/>
    </xf>
    <xf numFmtId="0" fontId="32" fillId="0" borderId="0" xfId="42" applyNumberFormat="1" applyFont="1" applyBorder="1" applyAlignment="1" applyProtection="1">
      <alignment/>
      <protection hidden="1" locked="0"/>
    </xf>
    <xf numFmtId="0" fontId="33" fillId="0" borderId="0" xfId="0" applyNumberFormat="1" applyFont="1" applyFill="1" applyBorder="1" applyAlignment="1" applyProtection="1">
      <alignment horizontal="left"/>
      <protection hidden="1" locked="0"/>
    </xf>
    <xf numFmtId="0" fontId="33" fillId="0" borderId="0" xfId="0" applyFont="1" applyAlignment="1" applyProtection="1">
      <alignment horizontal="center"/>
      <protection locked="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0" fillId="36" borderId="12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1" fillId="39" borderId="0" xfId="0" applyNumberFormat="1" applyFont="1" applyFill="1" applyBorder="1" applyAlignment="1" applyProtection="1">
      <alignment horizontal="center"/>
      <protection hidden="1" locked="0"/>
    </xf>
    <xf numFmtId="0" fontId="14" fillId="39" borderId="0" xfId="0" applyNumberFormat="1" applyFont="1" applyFill="1" applyBorder="1" applyAlignment="1" applyProtection="1">
      <alignment horizontal="center" vertical="center"/>
      <protection hidden="1" locked="0"/>
    </xf>
    <xf numFmtId="0" fontId="25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9" borderId="23" xfId="0" applyNumberFormat="1" applyFont="1" applyFill="1" applyBorder="1" applyAlignment="1" applyProtection="1">
      <alignment horizontal="center"/>
      <protection hidden="1" locked="0"/>
    </xf>
    <xf numFmtId="0" fontId="11" fillId="39" borderId="24" xfId="0" applyNumberFormat="1" applyFont="1" applyFill="1" applyBorder="1" applyAlignment="1" applyProtection="1">
      <alignment horizontal="center"/>
      <protection hidden="1" locked="0"/>
    </xf>
    <xf numFmtId="0" fontId="11" fillId="39" borderId="25" xfId="0" applyNumberFormat="1" applyFont="1" applyFill="1" applyBorder="1" applyAlignment="1" applyProtection="1">
      <alignment horizontal="center"/>
      <protection hidden="1" locked="0"/>
    </xf>
    <xf numFmtId="0" fontId="11" fillId="39" borderId="26" xfId="0" applyNumberFormat="1" applyFont="1" applyFill="1" applyBorder="1" applyAlignment="1" applyProtection="1">
      <alignment horizontal="center"/>
      <protection hidden="1" locked="0"/>
    </xf>
    <xf numFmtId="0" fontId="40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40" fillId="39" borderId="15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5" fillId="39" borderId="1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0" applyFont="1" applyFill="1" applyBorder="1" applyAlignment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9" xfId="0" applyFont="1" applyBorder="1" applyAlignment="1">
      <alignment/>
    </xf>
    <xf numFmtId="0" fontId="6" fillId="0" borderId="0" xfId="42" applyNumberFormat="1" applyFont="1" applyAlignment="1" applyProtection="1">
      <alignment/>
      <protection/>
    </xf>
    <xf numFmtId="0" fontId="34" fillId="0" borderId="0" xfId="42" applyFont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42" applyFont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6" fillId="0" borderId="0" xfId="42" applyNumberFormat="1" applyFont="1" applyBorder="1" applyAlignment="1" applyProtection="1">
      <alignment/>
      <protection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 applyProtection="1">
      <alignment horizontal="center"/>
      <protection hidden="1" locked="0"/>
    </xf>
    <xf numFmtId="0" fontId="22" fillId="39" borderId="23" xfId="0" applyNumberFormat="1" applyFont="1" applyFill="1" applyBorder="1" applyAlignment="1" applyProtection="1">
      <alignment horizontal="center"/>
      <protection hidden="1" locked="0"/>
    </xf>
    <xf numFmtId="0" fontId="22" fillId="39" borderId="24" xfId="0" applyNumberFormat="1" applyFont="1" applyFill="1" applyBorder="1" applyAlignment="1" applyProtection="1">
      <alignment horizontal="center"/>
      <protection hidden="1" locked="0"/>
    </xf>
    <xf numFmtId="0" fontId="22" fillId="39" borderId="25" xfId="0" applyNumberFormat="1" applyFont="1" applyFill="1" applyBorder="1" applyAlignment="1" applyProtection="1">
      <alignment horizontal="center"/>
      <protection hidden="1" locked="0"/>
    </xf>
    <xf numFmtId="0" fontId="22" fillId="39" borderId="26" xfId="0" applyNumberFormat="1" applyFont="1" applyFill="1" applyBorder="1" applyAlignment="1" applyProtection="1">
      <alignment horizontal="center"/>
      <protection hidden="1" locked="0"/>
    </xf>
    <xf numFmtId="0" fontId="22" fillId="0" borderId="25" xfId="0" applyNumberFormat="1" applyFont="1" applyFill="1" applyBorder="1" applyAlignment="1" applyProtection="1">
      <alignment horizontal="center"/>
      <protection hidden="1" locked="0"/>
    </xf>
    <xf numFmtId="0" fontId="22" fillId="0" borderId="23" xfId="0" applyNumberFormat="1" applyFont="1" applyFill="1" applyBorder="1" applyAlignment="1" applyProtection="1">
      <alignment horizontal="center"/>
      <protection hidden="1" locked="0"/>
    </xf>
    <xf numFmtId="0" fontId="22" fillId="0" borderId="24" xfId="0" applyNumberFormat="1" applyFont="1" applyFill="1" applyBorder="1" applyAlignment="1" applyProtection="1">
      <alignment horizontal="center"/>
      <protection hidden="1" locked="0"/>
    </xf>
    <xf numFmtId="0" fontId="22" fillId="0" borderId="26" xfId="0" applyNumberFormat="1" applyFont="1" applyFill="1" applyBorder="1" applyAlignment="1" applyProtection="1">
      <alignment horizontal="center"/>
      <protection hidden="1" locked="0"/>
    </xf>
    <xf numFmtId="0" fontId="22" fillId="39" borderId="12" xfId="0" applyNumberFormat="1" applyFont="1" applyFill="1" applyBorder="1" applyAlignment="1" applyProtection="1">
      <alignment horizontal="center"/>
      <protection hidden="1" locked="0"/>
    </xf>
    <xf numFmtId="0" fontId="22" fillId="39" borderId="18" xfId="0" applyNumberFormat="1" applyFont="1" applyFill="1" applyBorder="1" applyAlignment="1" applyProtection="1">
      <alignment horizontal="center"/>
      <protection hidden="1" locked="0"/>
    </xf>
    <xf numFmtId="0" fontId="22" fillId="39" borderId="33" xfId="0" applyNumberFormat="1" applyFont="1" applyFill="1" applyBorder="1" applyAlignment="1" applyProtection="1">
      <alignment horizontal="center"/>
      <protection hidden="1" locked="0"/>
    </xf>
    <xf numFmtId="0" fontId="22" fillId="39" borderId="20" xfId="0" applyNumberFormat="1" applyFont="1" applyFill="1" applyBorder="1" applyAlignment="1" applyProtection="1">
      <alignment horizontal="center"/>
      <protection hidden="1" locked="0"/>
    </xf>
    <xf numFmtId="0" fontId="34" fillId="0" borderId="0" xfId="42" applyFont="1" applyBorder="1" applyAlignment="1" applyProtection="1">
      <alignment/>
      <protection/>
    </xf>
    <xf numFmtId="0" fontId="22" fillId="0" borderId="33" xfId="0" applyNumberFormat="1" applyFont="1" applyFill="1" applyBorder="1" applyAlignment="1" applyProtection="1">
      <alignment horizontal="center"/>
      <protection hidden="1" locked="0"/>
    </xf>
    <xf numFmtId="0" fontId="11" fillId="39" borderId="34" xfId="0" applyNumberFormat="1" applyFont="1" applyFill="1" applyBorder="1" applyAlignment="1" applyProtection="1">
      <alignment horizontal="center"/>
      <protection hidden="1" locked="0"/>
    </xf>
    <xf numFmtId="0" fontId="11" fillId="39" borderId="19" xfId="0" applyNumberFormat="1" applyFont="1" applyFill="1" applyBorder="1" applyAlignment="1" applyProtection="1">
      <alignment horizontal="center"/>
      <protection hidden="1" locked="0"/>
    </xf>
    <xf numFmtId="0" fontId="11" fillId="39" borderId="13" xfId="0" applyNumberFormat="1" applyFont="1" applyFill="1" applyBorder="1" applyAlignment="1" applyProtection="1">
      <alignment horizontal="center"/>
      <protection hidden="1" locked="0"/>
    </xf>
    <xf numFmtId="0" fontId="11" fillId="39" borderId="35" xfId="0" applyNumberFormat="1" applyFont="1" applyFill="1" applyBorder="1" applyAlignment="1" applyProtection="1">
      <alignment horizontal="center"/>
      <protection hidden="1" locked="0"/>
    </xf>
    <xf numFmtId="0" fontId="22" fillId="0" borderId="34" xfId="0" applyNumberFormat="1" applyFont="1" applyFill="1" applyBorder="1" applyAlignment="1" applyProtection="1">
      <alignment horizontal="center"/>
      <protection hidden="1" locked="0"/>
    </xf>
    <xf numFmtId="0" fontId="22" fillId="0" borderId="36" xfId="0" applyNumberFormat="1" applyFont="1" applyFill="1" applyBorder="1" applyAlignment="1" applyProtection="1">
      <alignment horizontal="center"/>
      <protection hidden="1" locked="0"/>
    </xf>
    <xf numFmtId="0" fontId="42" fillId="0" borderId="0" xfId="42" applyFont="1" applyAlignment="1" applyProtection="1">
      <alignment/>
      <protection/>
    </xf>
    <xf numFmtId="0" fontId="8" fillId="39" borderId="37" xfId="0" applyNumberFormat="1" applyFont="1" applyFill="1" applyBorder="1" applyAlignment="1" applyProtection="1">
      <alignment horizontal="center"/>
      <protection hidden="1" locked="0"/>
    </xf>
    <xf numFmtId="0" fontId="8" fillId="39" borderId="24" xfId="0" applyNumberFormat="1" applyFont="1" applyFill="1" applyBorder="1" applyAlignment="1" applyProtection="1">
      <alignment horizontal="center"/>
      <protection hidden="1" locked="0"/>
    </xf>
    <xf numFmtId="0" fontId="8" fillId="39" borderId="26" xfId="0" applyNumberFormat="1" applyFont="1" applyFill="1" applyBorder="1" applyAlignment="1" applyProtection="1">
      <alignment horizontal="center"/>
      <protection hidden="1" locked="0"/>
    </xf>
    <xf numFmtId="0" fontId="8" fillId="0" borderId="24" xfId="0" applyNumberFormat="1" applyFont="1" applyFill="1" applyBorder="1" applyAlignment="1" applyProtection="1">
      <alignment horizontal="center"/>
      <protection hidden="1" locked="0"/>
    </xf>
    <xf numFmtId="0" fontId="8" fillId="39" borderId="18" xfId="0" applyNumberFormat="1" applyFont="1" applyFill="1" applyBorder="1" applyAlignment="1" applyProtection="1">
      <alignment horizontal="center"/>
      <protection hidden="1" locked="0"/>
    </xf>
    <xf numFmtId="49" fontId="8" fillId="39" borderId="18" xfId="0" applyNumberFormat="1" applyFont="1" applyFill="1" applyBorder="1" applyAlignment="1" applyProtection="1">
      <alignment horizontal="center"/>
      <protection hidden="1" locked="0"/>
    </xf>
    <xf numFmtId="49" fontId="8" fillId="39" borderId="24" xfId="0" applyNumberFormat="1" applyFont="1" applyFill="1" applyBorder="1" applyAlignment="1" applyProtection="1">
      <alignment horizontal="center"/>
      <protection hidden="1" locked="0"/>
    </xf>
    <xf numFmtId="49" fontId="8" fillId="39" borderId="37" xfId="0" applyNumberFormat="1" applyFont="1" applyFill="1" applyBorder="1" applyAlignment="1" applyProtection="1">
      <alignment horizontal="center"/>
      <protection hidden="1" locked="0"/>
    </xf>
    <xf numFmtId="49" fontId="8" fillId="0" borderId="24" xfId="0" applyNumberFormat="1" applyFont="1" applyFill="1" applyBorder="1" applyAlignment="1" applyProtection="1">
      <alignment horizontal="center"/>
      <protection hidden="1" locked="0"/>
    </xf>
    <xf numFmtId="49" fontId="22" fillId="39" borderId="26" xfId="0" applyNumberFormat="1" applyFont="1" applyFill="1" applyBorder="1" applyAlignment="1" applyProtection="1">
      <alignment horizontal="center"/>
      <protection hidden="1" locked="0"/>
    </xf>
    <xf numFmtId="49" fontId="22" fillId="0" borderId="26" xfId="0" applyNumberFormat="1" applyFont="1" applyFill="1" applyBorder="1" applyAlignment="1" applyProtection="1">
      <alignment horizontal="center"/>
      <protection hidden="1" locked="0"/>
    </xf>
    <xf numFmtId="49" fontId="22" fillId="39" borderId="20" xfId="0" applyNumberFormat="1" applyFont="1" applyFill="1" applyBorder="1" applyAlignment="1" applyProtection="1">
      <alignment horizontal="center"/>
      <protection hidden="1" locked="0"/>
    </xf>
    <xf numFmtId="49" fontId="11" fillId="39" borderId="24" xfId="0" applyNumberFormat="1" applyFont="1" applyFill="1" applyBorder="1" applyAlignment="1" applyProtection="1">
      <alignment horizontal="center"/>
      <protection hidden="1" locked="0"/>
    </xf>
    <xf numFmtId="49" fontId="11" fillId="39" borderId="19" xfId="0" applyNumberFormat="1" applyFont="1" applyFill="1" applyBorder="1" applyAlignment="1" applyProtection="1">
      <alignment horizontal="center"/>
      <protection hidden="1" locked="0"/>
    </xf>
    <xf numFmtId="49" fontId="8" fillId="39" borderId="26" xfId="0" applyNumberFormat="1" applyFont="1" applyFill="1" applyBorder="1" applyAlignment="1" applyProtection="1">
      <alignment horizontal="center"/>
      <protection hidden="1" locked="0"/>
    </xf>
    <xf numFmtId="49" fontId="8" fillId="0" borderId="26" xfId="0" applyNumberFormat="1" applyFont="1" applyFill="1" applyBorder="1" applyAlignment="1" applyProtection="1">
      <alignment horizontal="center"/>
      <protection hidden="1" locked="0"/>
    </xf>
    <xf numFmtId="49" fontId="8" fillId="39" borderId="20" xfId="0" applyNumberFormat="1" applyFont="1" applyFill="1" applyBorder="1" applyAlignment="1" applyProtection="1">
      <alignment horizontal="center"/>
      <protection hidden="1" locked="0"/>
    </xf>
    <xf numFmtId="49" fontId="8" fillId="39" borderId="17" xfId="0" applyNumberFormat="1" applyFont="1" applyFill="1" applyBorder="1" applyAlignment="1" applyProtection="1">
      <alignment horizontal="center"/>
      <protection hidden="1" locked="0"/>
    </xf>
    <xf numFmtId="0" fontId="21" fillId="39" borderId="36" xfId="0" applyNumberFormat="1" applyFont="1" applyFill="1" applyBorder="1" applyAlignment="1" applyProtection="1">
      <alignment horizontal="center"/>
      <protection hidden="1" locked="0"/>
    </xf>
    <xf numFmtId="0" fontId="21" fillId="39" borderId="25" xfId="0" applyNumberFormat="1" applyFont="1" applyFill="1" applyBorder="1" applyAlignment="1" applyProtection="1">
      <alignment horizontal="center"/>
      <protection hidden="1" locked="0"/>
    </xf>
    <xf numFmtId="0" fontId="21" fillId="39" borderId="23" xfId="0" applyNumberFormat="1" applyFont="1" applyFill="1" applyBorder="1" applyAlignment="1" applyProtection="1">
      <alignment horizontal="center"/>
      <protection hidden="1" locked="0"/>
    </xf>
    <xf numFmtId="0" fontId="21" fillId="0" borderId="23" xfId="0" applyNumberFormat="1" applyFont="1" applyFill="1" applyBorder="1" applyAlignment="1" applyProtection="1">
      <alignment horizontal="center"/>
      <protection hidden="1" locked="0"/>
    </xf>
    <xf numFmtId="0" fontId="21" fillId="39" borderId="12" xfId="0" applyNumberFormat="1" applyFont="1" applyFill="1" applyBorder="1" applyAlignment="1" applyProtection="1">
      <alignment horizontal="center"/>
      <protection hidden="1" locked="0"/>
    </xf>
    <xf numFmtId="0" fontId="21" fillId="39" borderId="16" xfId="0" applyNumberFormat="1" applyFont="1" applyFill="1" applyBorder="1" applyAlignment="1" applyProtection="1">
      <alignment horizontal="center"/>
      <protection hidden="1" locked="0"/>
    </xf>
    <xf numFmtId="0" fontId="21" fillId="0" borderId="25" xfId="0" applyNumberFormat="1" applyFont="1" applyFill="1" applyBorder="1" applyAlignment="1" applyProtection="1">
      <alignment horizontal="center"/>
      <protection hidden="1" locked="0"/>
    </xf>
    <xf numFmtId="0" fontId="21" fillId="39" borderId="33" xfId="0" applyNumberFormat="1" applyFont="1" applyFill="1" applyBorder="1" applyAlignment="1" applyProtection="1">
      <alignment horizontal="center"/>
      <protection hidden="1" locked="0"/>
    </xf>
    <xf numFmtId="0" fontId="21" fillId="0" borderId="12" xfId="0" applyNumberFormat="1" applyFont="1" applyFill="1" applyBorder="1" applyAlignment="1" applyProtection="1">
      <alignment horizontal="center"/>
      <protection hidden="1" locked="0"/>
    </xf>
    <xf numFmtId="0" fontId="8" fillId="0" borderId="18" xfId="0" applyNumberFormat="1" applyFont="1" applyFill="1" applyBorder="1" applyAlignment="1" applyProtection="1">
      <alignment horizontal="center"/>
      <protection hidden="1" locked="0"/>
    </xf>
    <xf numFmtId="0" fontId="12" fillId="39" borderId="12" xfId="0" applyNumberFormat="1" applyFont="1" applyFill="1" applyBorder="1" applyAlignment="1" applyProtection="1">
      <alignment horizontal="center"/>
      <protection hidden="1" locked="0"/>
    </xf>
    <xf numFmtId="49" fontId="8" fillId="0" borderId="18" xfId="0" applyNumberFormat="1" applyFont="1" applyFill="1" applyBorder="1" applyAlignment="1" applyProtection="1">
      <alignment horizontal="center"/>
      <protection hidden="1" locked="0"/>
    </xf>
    <xf numFmtId="0" fontId="12" fillId="39" borderId="25" xfId="0" applyNumberFormat="1" applyFont="1" applyFill="1" applyBorder="1" applyAlignment="1" applyProtection="1">
      <alignment horizontal="center"/>
      <protection hidden="1" locked="0"/>
    </xf>
    <xf numFmtId="0" fontId="21" fillId="0" borderId="33" xfId="0" applyNumberFormat="1" applyFont="1" applyFill="1" applyBorder="1" applyAlignment="1" applyProtection="1">
      <alignment horizontal="center"/>
      <protection hidden="1" locked="0"/>
    </xf>
    <xf numFmtId="49" fontId="8" fillId="0" borderId="20" xfId="0" applyNumberFormat="1" applyFont="1" applyFill="1" applyBorder="1" applyAlignment="1" applyProtection="1">
      <alignment horizontal="center"/>
      <protection hidden="1" locked="0"/>
    </xf>
    <xf numFmtId="0" fontId="14" fillId="39" borderId="23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7" fillId="40" borderId="38" xfId="0" applyFont="1" applyFill="1" applyBorder="1" applyAlignment="1" applyProtection="1">
      <alignment horizontal="center" vertical="center"/>
      <protection hidden="1" locked="0"/>
    </xf>
    <xf numFmtId="0" fontId="7" fillId="40" borderId="39" xfId="0" applyFont="1" applyFill="1" applyBorder="1" applyAlignment="1" applyProtection="1">
      <alignment horizontal="center" vertical="center"/>
      <protection hidden="1" locked="0"/>
    </xf>
    <xf numFmtId="49" fontId="7" fillId="40" borderId="38" xfId="0" applyNumberFormat="1" applyFont="1" applyFill="1" applyBorder="1" applyAlignment="1" applyProtection="1">
      <alignment horizontal="center" vertical="center"/>
      <protection hidden="1" locked="0"/>
    </xf>
    <xf numFmtId="49" fontId="7" fillId="40" borderId="39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0" xfId="42" applyFont="1" applyAlignment="1" applyProtection="1">
      <alignment horizontal="center"/>
      <protection/>
    </xf>
    <xf numFmtId="0" fontId="12" fillId="0" borderId="40" xfId="0" applyFont="1" applyBorder="1" applyAlignment="1" applyProtection="1">
      <alignment vertical="center" textRotation="90" wrapText="1"/>
      <protection/>
    </xf>
    <xf numFmtId="0" fontId="12" fillId="0" borderId="41" xfId="0" applyFont="1" applyBorder="1" applyAlignment="1" applyProtection="1">
      <alignment vertical="center" textRotation="90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49" fontId="21" fillId="0" borderId="0" xfId="0" applyNumberFormat="1" applyFont="1" applyAlignment="1" applyProtection="1">
      <alignment horizontal="center" vertical="center"/>
      <protection/>
    </xf>
    <xf numFmtId="0" fontId="44" fillId="0" borderId="43" xfId="0" applyNumberFormat="1" applyFont="1" applyBorder="1" applyAlignment="1" applyProtection="1">
      <alignment horizontal="center" vertical="center"/>
      <protection/>
    </xf>
    <xf numFmtId="0" fontId="30" fillId="0" borderId="43" xfId="42" applyFont="1" applyBorder="1" applyAlignment="1" applyProtection="1">
      <alignment horizontal="center" vertical="center" wrapText="1"/>
      <protection/>
    </xf>
    <xf numFmtId="0" fontId="31" fillId="0" borderId="43" xfId="42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6" fillId="0" borderId="43" xfId="0" applyNumberFormat="1" applyFont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7" fillId="0" borderId="0" xfId="42" applyFont="1" applyAlignment="1" applyProtection="1">
      <alignment horizontal="center" vertical="center" wrapText="1"/>
      <protection/>
    </xf>
    <xf numFmtId="0" fontId="23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23" fillId="36" borderId="38" xfId="42" applyFont="1" applyFill="1" applyBorder="1" applyAlignment="1" applyProtection="1">
      <alignment horizontal="center" vertical="center" wrapText="1"/>
      <protection/>
    </xf>
    <xf numFmtId="0" fontId="35" fillId="36" borderId="44" xfId="42" applyFont="1" applyFill="1" applyBorder="1" applyAlignment="1" applyProtection="1">
      <alignment horizontal="center" vertical="center" wrapText="1"/>
      <protection/>
    </xf>
    <xf numFmtId="0" fontId="35" fillId="36" borderId="39" xfId="42" applyFont="1" applyFill="1" applyBorder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49" fontId="10" fillId="34" borderId="40" xfId="0" applyNumberFormat="1" applyFont="1" applyFill="1" applyBorder="1" applyAlignment="1">
      <alignment horizontal="center" vertical="center" wrapText="1"/>
    </xf>
    <xf numFmtId="49" fontId="10" fillId="34" borderId="4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9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/>
      <protection/>
    </xf>
    <xf numFmtId="0" fontId="6" fillId="39" borderId="24" xfId="0" applyNumberFormat="1" applyFont="1" applyFill="1" applyBorder="1" applyAlignment="1" applyProtection="1">
      <alignment horizontal="center"/>
      <protection hidden="1" locked="0"/>
    </xf>
    <xf numFmtId="0" fontId="6" fillId="0" borderId="24" xfId="0" applyNumberFormat="1" applyFont="1" applyFill="1" applyBorder="1" applyAlignment="1" applyProtection="1">
      <alignment horizontal="center"/>
      <protection hidden="1" locked="0"/>
    </xf>
    <xf numFmtId="0" fontId="6" fillId="39" borderId="18" xfId="0" applyNumberFormat="1" applyFont="1" applyFill="1" applyBorder="1" applyAlignment="1" applyProtection="1">
      <alignment horizontal="center"/>
      <protection hidden="1" locked="0"/>
    </xf>
    <xf numFmtId="0" fontId="7" fillId="39" borderId="17" xfId="0" applyNumberFormat="1" applyFont="1" applyFill="1" applyBorder="1" applyAlignment="1" applyProtection="1">
      <alignment horizontal="center"/>
      <protection hidden="1" locked="0"/>
    </xf>
    <xf numFmtId="0" fontId="7" fillId="39" borderId="24" xfId="0" applyNumberFormat="1" applyFont="1" applyFill="1" applyBorder="1" applyAlignment="1" applyProtection="1">
      <alignment horizontal="center"/>
      <protection hidden="1" locked="0"/>
    </xf>
    <xf numFmtId="0" fontId="8" fillId="0" borderId="42" xfId="0" applyFont="1" applyBorder="1" applyAlignment="1" applyProtection="1">
      <alignment horizontal="center"/>
      <protection hidden="1" locked="0"/>
    </xf>
    <xf numFmtId="0" fontId="8" fillId="0" borderId="42" xfId="0" applyFont="1" applyFill="1" applyBorder="1" applyAlignment="1">
      <alignment/>
    </xf>
    <xf numFmtId="0" fontId="21" fillId="39" borderId="27" xfId="0" applyNumberFormat="1" applyFont="1" applyFill="1" applyBorder="1" applyAlignment="1" applyProtection="1">
      <alignment horizontal="center"/>
      <protection hidden="1" locked="0"/>
    </xf>
    <xf numFmtId="0" fontId="8" fillId="39" borderId="47" xfId="0" applyNumberFormat="1" applyFont="1" applyFill="1" applyBorder="1" applyAlignment="1" applyProtection="1">
      <alignment horizontal="center"/>
      <protection hidden="1" locked="0"/>
    </xf>
    <xf numFmtId="49" fontId="8" fillId="39" borderId="47" xfId="0" applyNumberFormat="1" applyFont="1" applyFill="1" applyBorder="1" applyAlignment="1" applyProtection="1">
      <alignment horizontal="center"/>
      <protection hidden="1" locked="0"/>
    </xf>
    <xf numFmtId="0" fontId="21" fillId="39" borderId="48" xfId="0" applyNumberFormat="1" applyFont="1" applyFill="1" applyBorder="1" applyAlignment="1" applyProtection="1">
      <alignment horizontal="center"/>
      <protection hidden="1" locked="0"/>
    </xf>
    <xf numFmtId="49" fontId="8" fillId="39" borderId="49" xfId="0" applyNumberFormat="1" applyFont="1" applyFill="1" applyBorder="1" applyAlignment="1" applyProtection="1">
      <alignment horizontal="center"/>
      <protection hidden="1" locked="0"/>
    </xf>
    <xf numFmtId="0" fontId="22" fillId="0" borderId="48" xfId="0" applyNumberFormat="1" applyFont="1" applyFill="1" applyBorder="1" applyAlignment="1" applyProtection="1">
      <alignment horizontal="center"/>
      <protection hidden="1" locked="0"/>
    </xf>
    <xf numFmtId="0" fontId="6" fillId="39" borderId="47" xfId="0" applyNumberFormat="1" applyFont="1" applyFill="1" applyBorder="1" applyAlignment="1" applyProtection="1">
      <alignment horizontal="center"/>
      <protection hidden="1" locked="0"/>
    </xf>
    <xf numFmtId="0" fontId="8" fillId="0" borderId="3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92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323850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466725</xdr:colOff>
      <xdr:row>2</xdr:row>
      <xdr:rowOff>9525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85725</xdr:rowOff>
    </xdr:from>
    <xdr:to>
      <xdr:col>7</xdr:col>
      <xdr:colOff>228600</xdr:colOff>
      <xdr:row>1</xdr:row>
      <xdr:rowOff>228600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5725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40080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595312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X14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96" sqref="A1:T96"/>
    </sheetView>
  </sheetViews>
  <sheetFormatPr defaultColWidth="9.00390625" defaultRowHeight="12.75"/>
  <cols>
    <col min="1" max="1" width="2.125" style="10" customWidth="1"/>
    <col min="2" max="2" width="24.25390625" style="9" customWidth="1"/>
    <col min="3" max="5" width="6.375" style="11" customWidth="1"/>
    <col min="6" max="6" width="7.875" style="11" customWidth="1"/>
    <col min="7" max="7" width="6.375" style="11" customWidth="1"/>
    <col min="8" max="8" width="8.625" style="11" customWidth="1"/>
    <col min="9" max="9" width="6.375" style="11" customWidth="1" collapsed="1"/>
    <col min="10" max="10" width="9.125" style="11" customWidth="1"/>
    <col min="11" max="11" width="6.375" style="11" customWidth="1"/>
    <col min="12" max="12" width="7.75390625" style="11" customWidth="1"/>
    <col min="13" max="13" width="6.375" style="11" customWidth="1"/>
    <col min="14" max="14" width="7.875" style="11" customWidth="1"/>
    <col min="15" max="16" width="6.375" style="11" customWidth="1"/>
    <col min="17" max="17" width="6.375" style="12" customWidth="1"/>
    <col min="18" max="18" width="8.625" style="12" customWidth="1"/>
    <col min="19" max="20" width="6.375" style="12" customWidth="1"/>
    <col min="21" max="16384" width="9.125" style="9" customWidth="1"/>
  </cols>
  <sheetData>
    <row r="1" spans="1:20" s="7" customFormat="1" ht="12" customHeight="1">
      <c r="A1" s="191" t="s">
        <v>101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2:20" s="7" customFormat="1" ht="18" customHeight="1">
      <c r="B2" s="192" t="s">
        <v>109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2" s="8" customFormat="1" ht="16.5" customHeight="1" thickBot="1">
      <c r="B3" s="119"/>
      <c r="C3" s="193" t="str">
        <f>'[2]реквизиты'!$A$3</f>
        <v>20-25 октября 2014г.                                           г.Санкт-Петербург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195"/>
      <c r="U3" s="54"/>
      <c r="V3" s="54"/>
    </row>
    <row r="4" spans="1:20" ht="11.25" customHeight="1" thickBot="1">
      <c r="A4" s="196" t="s">
        <v>131</v>
      </c>
      <c r="B4" s="197"/>
      <c r="C4" s="198" t="s">
        <v>99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</row>
    <row r="5" spans="1:20" ht="9.75" customHeight="1" thickBot="1">
      <c r="A5" s="187" t="s">
        <v>1</v>
      </c>
      <c r="B5" s="189" t="s">
        <v>0</v>
      </c>
      <c r="C5" s="182">
        <v>57</v>
      </c>
      <c r="D5" s="183"/>
      <c r="E5" s="182">
        <v>62</v>
      </c>
      <c r="F5" s="183"/>
      <c r="G5" s="182">
        <v>68</v>
      </c>
      <c r="H5" s="183"/>
      <c r="I5" s="182">
        <v>74</v>
      </c>
      <c r="J5" s="183"/>
      <c r="K5" s="182">
        <v>82</v>
      </c>
      <c r="L5" s="183"/>
      <c r="M5" s="182">
        <v>90</v>
      </c>
      <c r="N5" s="183"/>
      <c r="O5" s="182">
        <v>100</v>
      </c>
      <c r="P5" s="183"/>
      <c r="Q5" s="184" t="s">
        <v>106</v>
      </c>
      <c r="R5" s="185"/>
      <c r="S5" s="182" t="s">
        <v>107</v>
      </c>
      <c r="T5" s="183"/>
    </row>
    <row r="6" spans="1:21" ht="12" customHeight="1" thickBot="1">
      <c r="A6" s="188"/>
      <c r="B6" s="190"/>
      <c r="C6" s="109" t="s">
        <v>100</v>
      </c>
      <c r="D6" s="110" t="s">
        <v>108</v>
      </c>
      <c r="E6" s="109" t="s">
        <v>100</v>
      </c>
      <c r="F6" s="110" t="s">
        <v>108</v>
      </c>
      <c r="G6" s="109" t="s">
        <v>100</v>
      </c>
      <c r="H6" s="110" t="s">
        <v>108</v>
      </c>
      <c r="I6" s="109" t="s">
        <v>100</v>
      </c>
      <c r="J6" s="110" t="s">
        <v>108</v>
      </c>
      <c r="K6" s="109" t="s">
        <v>100</v>
      </c>
      <c r="L6" s="110" t="s">
        <v>108</v>
      </c>
      <c r="M6" s="109" t="s">
        <v>100</v>
      </c>
      <c r="N6" s="110" t="s">
        <v>108</v>
      </c>
      <c r="O6" s="109" t="s">
        <v>100</v>
      </c>
      <c r="P6" s="110" t="s">
        <v>108</v>
      </c>
      <c r="Q6" s="109" t="s">
        <v>100</v>
      </c>
      <c r="R6" s="110" t="s">
        <v>108</v>
      </c>
      <c r="S6" s="109" t="s">
        <v>100</v>
      </c>
      <c r="T6" s="110" t="s">
        <v>108</v>
      </c>
      <c r="U6" s="47"/>
    </row>
    <row r="7" spans="1:20" ht="15" customHeight="1">
      <c r="A7" s="37">
        <v>1</v>
      </c>
      <c r="B7" s="111" t="s">
        <v>135</v>
      </c>
      <c r="C7" s="164"/>
      <c r="D7" s="146"/>
      <c r="E7" s="169">
        <v>2</v>
      </c>
      <c r="F7" s="163" t="s">
        <v>197</v>
      </c>
      <c r="G7" s="164">
        <v>50</v>
      </c>
      <c r="H7" s="153" t="s">
        <v>176</v>
      </c>
      <c r="I7" s="169">
        <v>50</v>
      </c>
      <c r="J7" s="163" t="s">
        <v>176</v>
      </c>
      <c r="K7" s="164">
        <v>101</v>
      </c>
      <c r="L7" s="153" t="s">
        <v>207</v>
      </c>
      <c r="M7" s="169">
        <v>100</v>
      </c>
      <c r="N7" s="163">
        <v>1</v>
      </c>
      <c r="O7" s="164"/>
      <c r="P7" s="153"/>
      <c r="Q7" s="169"/>
      <c r="R7" s="163"/>
      <c r="S7" s="144">
        <f>SUM(C7+E7+G7+I7+K7+M7+O7+Q7)</f>
        <v>303</v>
      </c>
      <c r="T7" s="229">
        <v>1</v>
      </c>
    </row>
    <row r="8" spans="1:24" ht="15" customHeight="1">
      <c r="A8" s="124">
        <v>2</v>
      </c>
      <c r="B8" s="122" t="s">
        <v>153</v>
      </c>
      <c r="C8" s="165">
        <v>115</v>
      </c>
      <c r="D8" s="148" t="s">
        <v>175</v>
      </c>
      <c r="E8" s="166"/>
      <c r="F8" s="152"/>
      <c r="G8" s="166"/>
      <c r="H8" s="152"/>
      <c r="I8" s="166">
        <v>65</v>
      </c>
      <c r="J8" s="152">
        <v>3</v>
      </c>
      <c r="K8" s="165">
        <v>15</v>
      </c>
      <c r="L8" s="160" t="s">
        <v>170</v>
      </c>
      <c r="M8" s="166">
        <v>10</v>
      </c>
      <c r="N8" s="152" t="s">
        <v>179</v>
      </c>
      <c r="O8" s="165">
        <v>15</v>
      </c>
      <c r="P8" s="160" t="s">
        <v>170</v>
      </c>
      <c r="Q8" s="166"/>
      <c r="R8" s="152"/>
      <c r="S8" s="129">
        <f>SUM(C8+E8+G8+I8+K8+M8+O8+Q8)</f>
        <v>220</v>
      </c>
      <c r="T8" s="230">
        <v>2</v>
      </c>
      <c r="U8" s="15"/>
      <c r="V8" s="15"/>
      <c r="W8" s="15"/>
      <c r="X8" s="15"/>
    </row>
    <row r="9" spans="1:20" ht="15" customHeight="1">
      <c r="A9" s="124">
        <v>3</v>
      </c>
      <c r="B9" s="112" t="s">
        <v>138</v>
      </c>
      <c r="C9" s="166">
        <v>35</v>
      </c>
      <c r="D9" s="152" t="s">
        <v>177</v>
      </c>
      <c r="E9" s="166">
        <v>115</v>
      </c>
      <c r="F9" s="152" t="s">
        <v>194</v>
      </c>
      <c r="G9" s="166">
        <v>65</v>
      </c>
      <c r="H9" s="152">
        <v>3</v>
      </c>
      <c r="I9" s="166"/>
      <c r="J9" s="152"/>
      <c r="K9" s="165">
        <v>1</v>
      </c>
      <c r="L9" s="160" t="s">
        <v>205</v>
      </c>
      <c r="M9" s="166"/>
      <c r="N9" s="152"/>
      <c r="O9" s="165"/>
      <c r="P9" s="160"/>
      <c r="Q9" s="166">
        <v>1</v>
      </c>
      <c r="R9" s="152" t="s">
        <v>230</v>
      </c>
      <c r="S9" s="129">
        <f>SUM(C9+E9+G9+I9+K9+M9+O9+Q9)</f>
        <v>217</v>
      </c>
      <c r="T9" s="230">
        <v>3</v>
      </c>
    </row>
    <row r="10" spans="1:20" ht="15" customHeight="1">
      <c r="A10" s="124">
        <v>4</v>
      </c>
      <c r="B10" s="112" t="s">
        <v>161</v>
      </c>
      <c r="C10" s="166">
        <v>50</v>
      </c>
      <c r="D10" s="152" t="s">
        <v>174</v>
      </c>
      <c r="E10" s="166">
        <v>35</v>
      </c>
      <c r="F10" s="152" t="s">
        <v>177</v>
      </c>
      <c r="G10" s="166">
        <v>50</v>
      </c>
      <c r="H10" s="152" t="s">
        <v>176</v>
      </c>
      <c r="I10" s="166"/>
      <c r="J10" s="152"/>
      <c r="K10" s="165">
        <v>10</v>
      </c>
      <c r="L10" s="160" t="s">
        <v>179</v>
      </c>
      <c r="M10" s="166">
        <v>15</v>
      </c>
      <c r="N10" s="152" t="s">
        <v>170</v>
      </c>
      <c r="O10" s="165"/>
      <c r="P10" s="160"/>
      <c r="Q10" s="166"/>
      <c r="R10" s="152"/>
      <c r="S10" s="129">
        <f>SUM(C10+E10+G10+I10+K10+M10+O10+Q10)</f>
        <v>160</v>
      </c>
      <c r="T10" s="226">
        <v>4</v>
      </c>
    </row>
    <row r="11" spans="1:20" ht="15" customHeight="1">
      <c r="A11" s="124">
        <v>5</v>
      </c>
      <c r="B11" s="112" t="s">
        <v>136</v>
      </c>
      <c r="C11" s="166"/>
      <c r="D11" s="147"/>
      <c r="E11" s="166">
        <v>15</v>
      </c>
      <c r="F11" s="152" t="s">
        <v>170</v>
      </c>
      <c r="G11" s="166">
        <v>1</v>
      </c>
      <c r="H11" s="152" t="s">
        <v>185</v>
      </c>
      <c r="I11" s="166"/>
      <c r="J11" s="152"/>
      <c r="K11" s="165">
        <v>65</v>
      </c>
      <c r="L11" s="160">
        <v>3</v>
      </c>
      <c r="M11" s="166">
        <v>15</v>
      </c>
      <c r="N11" s="152" t="s">
        <v>170</v>
      </c>
      <c r="O11" s="165"/>
      <c r="P11" s="160"/>
      <c r="Q11" s="166">
        <v>51</v>
      </c>
      <c r="R11" s="152" t="s">
        <v>231</v>
      </c>
      <c r="S11" s="129">
        <f>SUM(C11+E11+G11+I11+K11+M11+O11+Q11)</f>
        <v>147</v>
      </c>
      <c r="T11" s="226">
        <v>5</v>
      </c>
    </row>
    <row r="12" spans="1:24" ht="15" customHeight="1">
      <c r="A12" s="124">
        <v>6</v>
      </c>
      <c r="B12" s="112" t="s">
        <v>151</v>
      </c>
      <c r="C12" s="166">
        <v>50</v>
      </c>
      <c r="D12" s="152" t="s">
        <v>176</v>
      </c>
      <c r="E12" s="166">
        <v>65</v>
      </c>
      <c r="F12" s="152">
        <v>3</v>
      </c>
      <c r="G12" s="166">
        <v>16</v>
      </c>
      <c r="H12" s="152" t="s">
        <v>183</v>
      </c>
      <c r="I12" s="166"/>
      <c r="J12" s="152"/>
      <c r="K12" s="165"/>
      <c r="L12" s="160"/>
      <c r="M12" s="166">
        <v>1</v>
      </c>
      <c r="N12" s="152" t="s">
        <v>220</v>
      </c>
      <c r="O12" s="165">
        <v>10</v>
      </c>
      <c r="P12" s="160" t="s">
        <v>179</v>
      </c>
      <c r="Q12" s="166"/>
      <c r="R12" s="152"/>
      <c r="S12" s="129">
        <f>SUM(C12+E12+G12+I12+K12+M12+O12+Q12)</f>
        <v>142</v>
      </c>
      <c r="T12" s="226">
        <v>6</v>
      </c>
      <c r="U12" s="15"/>
      <c r="V12" s="15"/>
      <c r="W12" s="15"/>
      <c r="X12" s="15"/>
    </row>
    <row r="13" spans="1:24" ht="15" customHeight="1">
      <c r="A13" s="124">
        <v>7</v>
      </c>
      <c r="B13" s="112" t="s">
        <v>145</v>
      </c>
      <c r="C13" s="166">
        <v>2</v>
      </c>
      <c r="D13" s="147" t="s">
        <v>171</v>
      </c>
      <c r="E13" s="166">
        <v>1</v>
      </c>
      <c r="F13" s="152" t="s">
        <v>202</v>
      </c>
      <c r="G13" s="166">
        <v>1</v>
      </c>
      <c r="H13" s="152" t="s">
        <v>185</v>
      </c>
      <c r="I13" s="166">
        <v>12</v>
      </c>
      <c r="J13" s="152" t="s">
        <v>212</v>
      </c>
      <c r="K13" s="165"/>
      <c r="L13" s="160"/>
      <c r="M13" s="166"/>
      <c r="N13" s="152"/>
      <c r="O13" s="165">
        <v>35</v>
      </c>
      <c r="P13" s="160" t="s">
        <v>177</v>
      </c>
      <c r="Q13" s="166">
        <v>65</v>
      </c>
      <c r="R13" s="152" t="s">
        <v>223</v>
      </c>
      <c r="S13" s="129">
        <f>SUM(C13+E13+G13+I13+K13+M13+O13+Q13)</f>
        <v>116</v>
      </c>
      <c r="T13" s="226">
        <v>7</v>
      </c>
      <c r="U13" s="15"/>
      <c r="V13" s="15"/>
      <c r="W13" s="15"/>
      <c r="X13" s="15"/>
    </row>
    <row r="14" spans="1:24" ht="15" customHeight="1">
      <c r="A14" s="124">
        <v>8</v>
      </c>
      <c r="B14" s="112" t="s">
        <v>157</v>
      </c>
      <c r="C14" s="166"/>
      <c r="D14" s="147"/>
      <c r="E14" s="166">
        <v>10</v>
      </c>
      <c r="F14" s="152" t="s">
        <v>179</v>
      </c>
      <c r="G14" s="166"/>
      <c r="H14" s="152"/>
      <c r="I14" s="166">
        <v>35</v>
      </c>
      <c r="J14" s="152" t="s">
        <v>177</v>
      </c>
      <c r="K14" s="165">
        <v>10</v>
      </c>
      <c r="L14" s="160" t="s">
        <v>179</v>
      </c>
      <c r="M14" s="166">
        <v>35</v>
      </c>
      <c r="N14" s="152" t="s">
        <v>177</v>
      </c>
      <c r="O14" s="165">
        <v>15</v>
      </c>
      <c r="P14" s="160" t="s">
        <v>170</v>
      </c>
      <c r="Q14" s="166">
        <v>10</v>
      </c>
      <c r="R14" s="152" t="s">
        <v>169</v>
      </c>
      <c r="S14" s="129">
        <f>SUM(C14+E14+G14+I14+K14+M14+O14+Q14)</f>
        <v>115</v>
      </c>
      <c r="T14" s="226">
        <v>8</v>
      </c>
      <c r="U14" s="15"/>
      <c r="V14" s="15"/>
      <c r="W14" s="15"/>
      <c r="X14" s="15"/>
    </row>
    <row r="15" spans="1:21" ht="15" customHeight="1">
      <c r="A15" s="124">
        <v>9</v>
      </c>
      <c r="B15" s="112" t="s">
        <v>143</v>
      </c>
      <c r="C15" s="166">
        <v>1</v>
      </c>
      <c r="D15" s="147" t="s">
        <v>172</v>
      </c>
      <c r="E15" s="166">
        <v>51</v>
      </c>
      <c r="F15" s="152" t="s">
        <v>199</v>
      </c>
      <c r="G15" s="166">
        <v>2</v>
      </c>
      <c r="H15" s="152" t="s">
        <v>181</v>
      </c>
      <c r="I15" s="166"/>
      <c r="J15" s="152"/>
      <c r="K15" s="165">
        <v>50</v>
      </c>
      <c r="L15" s="160" t="s">
        <v>176</v>
      </c>
      <c r="M15" s="166">
        <v>10</v>
      </c>
      <c r="N15" s="152" t="s">
        <v>179</v>
      </c>
      <c r="O15" s="165"/>
      <c r="P15" s="160"/>
      <c r="Q15" s="166"/>
      <c r="R15" s="152"/>
      <c r="S15" s="129">
        <f>SUM(C15+E15+G15+I15+K15+M15+O15+Q15)</f>
        <v>114</v>
      </c>
      <c r="T15" s="227">
        <v>9</v>
      </c>
      <c r="U15" s="47"/>
    </row>
    <row r="16" spans="1:21" ht="15" customHeight="1">
      <c r="A16" s="124">
        <v>10</v>
      </c>
      <c r="B16" s="112" t="s">
        <v>155</v>
      </c>
      <c r="C16" s="166">
        <v>15</v>
      </c>
      <c r="D16" s="152" t="s">
        <v>170</v>
      </c>
      <c r="E16" s="166"/>
      <c r="F16" s="152"/>
      <c r="G16" s="166"/>
      <c r="H16" s="152"/>
      <c r="I16" s="166">
        <v>1</v>
      </c>
      <c r="J16" s="152" t="s">
        <v>213</v>
      </c>
      <c r="K16" s="165">
        <v>1</v>
      </c>
      <c r="L16" s="160" t="s">
        <v>205</v>
      </c>
      <c r="M16" s="166">
        <v>1</v>
      </c>
      <c r="N16" s="152" t="s">
        <v>220</v>
      </c>
      <c r="O16" s="165">
        <v>66</v>
      </c>
      <c r="P16" s="160" t="s">
        <v>224</v>
      </c>
      <c r="Q16" s="166"/>
      <c r="R16" s="152"/>
      <c r="S16" s="129">
        <f>SUM(C16+E16+G16+I16+K16+M16+O16+Q16)</f>
        <v>84</v>
      </c>
      <c r="T16" s="226">
        <v>10</v>
      </c>
      <c r="U16" s="47"/>
    </row>
    <row r="17" spans="1:20" ht="15" customHeight="1">
      <c r="A17" s="124">
        <v>11</v>
      </c>
      <c r="B17" s="112" t="s">
        <v>152</v>
      </c>
      <c r="C17" s="166"/>
      <c r="D17" s="147"/>
      <c r="E17" s="166">
        <v>4</v>
      </c>
      <c r="F17" s="152" t="s">
        <v>196</v>
      </c>
      <c r="G17" s="166">
        <v>2</v>
      </c>
      <c r="H17" s="152" t="s">
        <v>182</v>
      </c>
      <c r="I17" s="166"/>
      <c r="J17" s="152"/>
      <c r="K17" s="165">
        <v>1</v>
      </c>
      <c r="L17" s="160" t="s">
        <v>192</v>
      </c>
      <c r="M17" s="166">
        <v>35</v>
      </c>
      <c r="N17" s="152" t="s">
        <v>177</v>
      </c>
      <c r="O17" s="165">
        <v>15</v>
      </c>
      <c r="P17" s="160" t="s">
        <v>170</v>
      </c>
      <c r="Q17" s="166">
        <v>15</v>
      </c>
      <c r="R17" s="152" t="s">
        <v>170</v>
      </c>
      <c r="S17" s="129">
        <f>SUM(C17+E17+G17+I17+K17+M17+O17+Q17)</f>
        <v>72</v>
      </c>
      <c r="T17" s="226">
        <v>11</v>
      </c>
    </row>
    <row r="18" spans="1:21" ht="15" customHeight="1">
      <c r="A18" s="124">
        <v>12</v>
      </c>
      <c r="B18" s="112" t="s">
        <v>159</v>
      </c>
      <c r="C18" s="166"/>
      <c r="D18" s="147"/>
      <c r="E18" s="166">
        <v>5</v>
      </c>
      <c r="F18" s="152" t="s">
        <v>195</v>
      </c>
      <c r="G18" s="166">
        <v>1</v>
      </c>
      <c r="H18" s="152" t="s">
        <v>184</v>
      </c>
      <c r="I18" s="166">
        <v>1</v>
      </c>
      <c r="J18" s="152" t="s">
        <v>213</v>
      </c>
      <c r="K18" s="165">
        <v>10</v>
      </c>
      <c r="L18" s="160" t="s">
        <v>179</v>
      </c>
      <c r="M18" s="166">
        <v>50</v>
      </c>
      <c r="N18" s="152" t="s">
        <v>176</v>
      </c>
      <c r="O18" s="165"/>
      <c r="P18" s="160"/>
      <c r="Q18" s="166"/>
      <c r="R18" s="152"/>
      <c r="S18" s="129">
        <f>SUM(C18+E18+G18+I18+K18+M18+O18+Q18)</f>
        <v>67</v>
      </c>
      <c r="T18" s="226">
        <v>12</v>
      </c>
      <c r="U18" s="47"/>
    </row>
    <row r="19" spans="1:24" ht="15" customHeight="1">
      <c r="A19" s="124">
        <v>13</v>
      </c>
      <c r="B19" s="112" t="s">
        <v>132</v>
      </c>
      <c r="C19" s="166">
        <v>10</v>
      </c>
      <c r="D19" s="147" t="s">
        <v>169</v>
      </c>
      <c r="E19" s="166"/>
      <c r="F19" s="152"/>
      <c r="G19" s="166">
        <v>2</v>
      </c>
      <c r="H19" s="152" t="s">
        <v>181</v>
      </c>
      <c r="I19" s="166">
        <v>15</v>
      </c>
      <c r="J19" s="152" t="s">
        <v>170</v>
      </c>
      <c r="K19" s="176">
        <v>30</v>
      </c>
      <c r="L19" s="160" t="s">
        <v>188</v>
      </c>
      <c r="M19" s="179"/>
      <c r="N19" s="152"/>
      <c r="O19" s="165"/>
      <c r="P19" s="160"/>
      <c r="Q19" s="166">
        <v>10</v>
      </c>
      <c r="R19" s="152" t="s">
        <v>169</v>
      </c>
      <c r="S19" s="129">
        <f>SUM(C19+E19+G19+I19+K19+M19+O19+Q19)</f>
        <v>67</v>
      </c>
      <c r="T19" s="226">
        <v>13</v>
      </c>
      <c r="U19" s="15"/>
      <c r="V19" s="15"/>
      <c r="W19" s="15"/>
      <c r="X19" s="15"/>
    </row>
    <row r="20" spans="1:24" ht="15" customHeight="1">
      <c r="A20" s="124">
        <v>14</v>
      </c>
      <c r="B20" s="112" t="s">
        <v>147</v>
      </c>
      <c r="C20" s="168"/>
      <c r="D20" s="150"/>
      <c r="E20" s="168">
        <v>2</v>
      </c>
      <c r="F20" s="151" t="s">
        <v>197</v>
      </c>
      <c r="G20" s="168">
        <v>5</v>
      </c>
      <c r="H20" s="151" t="s">
        <v>180</v>
      </c>
      <c r="I20" s="168"/>
      <c r="J20" s="151"/>
      <c r="K20" s="171"/>
      <c r="L20" s="162"/>
      <c r="M20" s="168">
        <v>1</v>
      </c>
      <c r="N20" s="151" t="s">
        <v>217</v>
      </c>
      <c r="O20" s="171">
        <v>1</v>
      </c>
      <c r="P20" s="162" t="s">
        <v>225</v>
      </c>
      <c r="Q20" s="168">
        <v>51</v>
      </c>
      <c r="R20" s="151" t="s">
        <v>231</v>
      </c>
      <c r="S20" s="129">
        <f>SUM(C20+E20+G20+I20+K20+M20+O20+Q20)</f>
        <v>60</v>
      </c>
      <c r="T20" s="228">
        <v>14</v>
      </c>
      <c r="U20" s="15"/>
      <c r="V20" s="15"/>
      <c r="W20" s="15"/>
      <c r="X20" s="15"/>
    </row>
    <row r="21" spans="1:21" ht="15" customHeight="1">
      <c r="A21" s="124">
        <v>15</v>
      </c>
      <c r="B21" s="112" t="s">
        <v>163</v>
      </c>
      <c r="C21" s="166"/>
      <c r="D21" s="147"/>
      <c r="E21" s="166"/>
      <c r="F21" s="152"/>
      <c r="G21" s="166">
        <v>1</v>
      </c>
      <c r="H21" s="152" t="s">
        <v>185</v>
      </c>
      <c r="I21" s="166">
        <v>2</v>
      </c>
      <c r="J21" s="152" t="s">
        <v>197</v>
      </c>
      <c r="K21" s="165">
        <v>50</v>
      </c>
      <c r="L21" s="160" t="s">
        <v>176</v>
      </c>
      <c r="M21" s="166"/>
      <c r="N21" s="152"/>
      <c r="O21" s="165"/>
      <c r="P21" s="160"/>
      <c r="Q21" s="166"/>
      <c r="R21" s="152"/>
      <c r="S21" s="129">
        <f>SUM(C21+E21+G21+I21+K21+M21+O21+Q21)</f>
        <v>53</v>
      </c>
      <c r="T21" s="226">
        <v>15</v>
      </c>
      <c r="U21" s="47"/>
    </row>
    <row r="22" spans="1:20" ht="15" customHeight="1">
      <c r="A22" s="124">
        <v>16</v>
      </c>
      <c r="B22" s="112" t="s">
        <v>164</v>
      </c>
      <c r="C22" s="166">
        <v>1</v>
      </c>
      <c r="D22" s="147" t="s">
        <v>172</v>
      </c>
      <c r="E22" s="166"/>
      <c r="F22" s="152"/>
      <c r="G22" s="166"/>
      <c r="H22" s="152"/>
      <c r="I22" s="166">
        <v>4</v>
      </c>
      <c r="J22" s="152" t="s">
        <v>196</v>
      </c>
      <c r="K22" s="165">
        <v>36</v>
      </c>
      <c r="L22" s="160" t="s">
        <v>209</v>
      </c>
      <c r="M22" s="166">
        <v>1</v>
      </c>
      <c r="N22" s="152" t="s">
        <v>217</v>
      </c>
      <c r="O22" s="165">
        <v>10</v>
      </c>
      <c r="P22" s="160" t="s">
        <v>179</v>
      </c>
      <c r="Q22" s="166"/>
      <c r="R22" s="152"/>
      <c r="S22" s="129">
        <f>SUM(C22+E22+G22+I22+K22+M22+O22+Q22)</f>
        <v>52</v>
      </c>
      <c r="T22" s="226">
        <v>16</v>
      </c>
    </row>
    <row r="23" spans="1:20" ht="15" customHeight="1">
      <c r="A23" s="124">
        <v>17</v>
      </c>
      <c r="B23" s="112" t="s">
        <v>142</v>
      </c>
      <c r="C23" s="168"/>
      <c r="D23" s="150"/>
      <c r="E23" s="168"/>
      <c r="F23" s="151"/>
      <c r="G23" s="168">
        <v>10</v>
      </c>
      <c r="H23" s="151" t="s">
        <v>179</v>
      </c>
      <c r="I23" s="168">
        <v>1</v>
      </c>
      <c r="J23" s="151" t="s">
        <v>213</v>
      </c>
      <c r="K23" s="171">
        <v>10</v>
      </c>
      <c r="L23" s="162" t="s">
        <v>179</v>
      </c>
      <c r="M23" s="168">
        <v>5</v>
      </c>
      <c r="N23" s="151" t="s">
        <v>215</v>
      </c>
      <c r="O23" s="171">
        <v>1</v>
      </c>
      <c r="P23" s="162" t="s">
        <v>197</v>
      </c>
      <c r="Q23" s="168">
        <v>15</v>
      </c>
      <c r="R23" s="151" t="s">
        <v>170</v>
      </c>
      <c r="S23" s="129">
        <f>SUM(C23+E23+G23+I23+K23+M23+O23+Q23)</f>
        <v>42</v>
      </c>
      <c r="T23" s="228">
        <v>17</v>
      </c>
    </row>
    <row r="24" spans="1:21" ht="15" customHeight="1">
      <c r="A24" s="124">
        <v>18</v>
      </c>
      <c r="B24" s="122" t="s">
        <v>148</v>
      </c>
      <c r="C24" s="166">
        <v>10</v>
      </c>
      <c r="D24" s="147" t="s">
        <v>169</v>
      </c>
      <c r="E24" s="166">
        <v>10</v>
      </c>
      <c r="F24" s="152" t="s">
        <v>179</v>
      </c>
      <c r="G24" s="166">
        <v>2</v>
      </c>
      <c r="H24" s="152" t="s">
        <v>181</v>
      </c>
      <c r="I24" s="166">
        <v>14</v>
      </c>
      <c r="J24" s="152" t="s">
        <v>211</v>
      </c>
      <c r="K24" s="165"/>
      <c r="L24" s="160"/>
      <c r="M24" s="166"/>
      <c r="N24" s="152"/>
      <c r="O24" s="165"/>
      <c r="P24" s="160"/>
      <c r="Q24" s="166">
        <v>2</v>
      </c>
      <c r="R24" s="152" t="s">
        <v>171</v>
      </c>
      <c r="S24" s="129">
        <f>SUM(C24+E24+G24+I24+K24+M24+O24+Q24)</f>
        <v>38</v>
      </c>
      <c r="T24" s="226">
        <v>18</v>
      </c>
      <c r="U24" s="47"/>
    </row>
    <row r="25" spans="1:20" ht="15" customHeight="1">
      <c r="A25" s="124">
        <v>19</v>
      </c>
      <c r="B25" s="114" t="s">
        <v>139</v>
      </c>
      <c r="C25" s="168"/>
      <c r="D25" s="150"/>
      <c r="E25" s="168"/>
      <c r="F25" s="151"/>
      <c r="G25" s="168">
        <v>17</v>
      </c>
      <c r="H25" s="151" t="s">
        <v>222</v>
      </c>
      <c r="I25" s="168">
        <v>1</v>
      </c>
      <c r="J25" s="151" t="s">
        <v>213</v>
      </c>
      <c r="K25" s="171">
        <v>1</v>
      </c>
      <c r="L25" s="162" t="s">
        <v>192</v>
      </c>
      <c r="M25" s="168">
        <v>5</v>
      </c>
      <c r="N25" s="151" t="s">
        <v>215</v>
      </c>
      <c r="O25" s="171">
        <v>10</v>
      </c>
      <c r="P25" s="162" t="s">
        <v>179</v>
      </c>
      <c r="Q25" s="168"/>
      <c r="R25" s="151"/>
      <c r="S25" s="129">
        <f>SUM(C25+E25+G25+I25+K25+M25+O25+Q25)</f>
        <v>34</v>
      </c>
      <c r="T25" s="228">
        <v>19</v>
      </c>
    </row>
    <row r="26" spans="1:20" ht="15" customHeight="1">
      <c r="A26" s="124">
        <v>20</v>
      </c>
      <c r="B26" s="112" t="s">
        <v>149</v>
      </c>
      <c r="C26" s="168">
        <v>1</v>
      </c>
      <c r="D26" s="150" t="s">
        <v>172</v>
      </c>
      <c r="E26" s="168">
        <v>15</v>
      </c>
      <c r="F26" s="151" t="s">
        <v>170</v>
      </c>
      <c r="G26" s="168">
        <v>1</v>
      </c>
      <c r="H26" s="151" t="s">
        <v>185</v>
      </c>
      <c r="I26" s="168">
        <v>2</v>
      </c>
      <c r="J26" s="151" t="s">
        <v>197</v>
      </c>
      <c r="K26" s="171">
        <v>5</v>
      </c>
      <c r="L26" s="162" t="s">
        <v>189</v>
      </c>
      <c r="M26" s="168">
        <v>1</v>
      </c>
      <c r="N26" s="151" t="s">
        <v>220</v>
      </c>
      <c r="O26" s="171"/>
      <c r="P26" s="162"/>
      <c r="Q26" s="168"/>
      <c r="R26" s="151"/>
      <c r="S26" s="129">
        <f>SUM(C26+E26+G26+I26+K26+M26+O26+Q26)</f>
        <v>25</v>
      </c>
      <c r="T26" s="228">
        <v>20</v>
      </c>
    </row>
    <row r="27" spans="1:24" ht="15" customHeight="1">
      <c r="A27" s="124">
        <v>21</v>
      </c>
      <c r="B27" s="112" t="s">
        <v>140</v>
      </c>
      <c r="C27" s="172"/>
      <c r="D27" s="173"/>
      <c r="E27" s="172">
        <v>10</v>
      </c>
      <c r="F27" s="175" t="s">
        <v>179</v>
      </c>
      <c r="G27" s="172">
        <v>1</v>
      </c>
      <c r="H27" s="175" t="s">
        <v>185</v>
      </c>
      <c r="I27" s="172">
        <v>1</v>
      </c>
      <c r="J27" s="175" t="s">
        <v>213</v>
      </c>
      <c r="K27" s="177">
        <v>1</v>
      </c>
      <c r="L27" s="178" t="s">
        <v>192</v>
      </c>
      <c r="M27" s="172">
        <v>2</v>
      </c>
      <c r="N27" s="175" t="s">
        <v>216</v>
      </c>
      <c r="O27" s="177">
        <v>10</v>
      </c>
      <c r="P27" s="178" t="s">
        <v>179</v>
      </c>
      <c r="Q27" s="172"/>
      <c r="R27" s="175"/>
      <c r="S27" s="129">
        <f>SUM(C27+E27+G27+I27+K27+M27+O27+Q27)</f>
        <v>25</v>
      </c>
      <c r="T27" s="228">
        <v>21</v>
      </c>
      <c r="U27" s="15"/>
      <c r="V27" s="15"/>
      <c r="W27" s="15"/>
      <c r="X27" s="15"/>
    </row>
    <row r="28" spans="1:24" ht="15" customHeight="1">
      <c r="A28" s="124">
        <v>22</v>
      </c>
      <c r="B28" s="112" t="s">
        <v>160</v>
      </c>
      <c r="C28" s="166">
        <v>15</v>
      </c>
      <c r="D28" s="152" t="s">
        <v>170</v>
      </c>
      <c r="E28" s="166">
        <v>5</v>
      </c>
      <c r="F28" s="152" t="s">
        <v>201</v>
      </c>
      <c r="G28" s="166">
        <v>1</v>
      </c>
      <c r="H28" s="152" t="s">
        <v>182</v>
      </c>
      <c r="I28" s="166">
        <v>1</v>
      </c>
      <c r="J28" s="152" t="s">
        <v>213</v>
      </c>
      <c r="K28" s="165"/>
      <c r="L28" s="160"/>
      <c r="M28" s="166"/>
      <c r="N28" s="152"/>
      <c r="O28" s="165">
        <v>1</v>
      </c>
      <c r="P28" s="160" t="s">
        <v>197</v>
      </c>
      <c r="Q28" s="166"/>
      <c r="R28" s="152"/>
      <c r="S28" s="129">
        <f>SUM(C28+E28+G28+I28+K28+M28+O28+Q28)</f>
        <v>23</v>
      </c>
      <c r="T28" s="226">
        <v>22</v>
      </c>
      <c r="U28" s="15"/>
      <c r="V28" s="15"/>
      <c r="W28" s="15"/>
      <c r="X28" s="15"/>
    </row>
    <row r="29" spans="1:21" ht="15" customHeight="1">
      <c r="A29" s="124">
        <v>23</v>
      </c>
      <c r="B29" s="112" t="s">
        <v>134</v>
      </c>
      <c r="C29" s="168">
        <v>1</v>
      </c>
      <c r="D29" s="150" t="s">
        <v>172</v>
      </c>
      <c r="E29" s="168">
        <v>16</v>
      </c>
      <c r="F29" s="151" t="s">
        <v>204</v>
      </c>
      <c r="G29" s="168"/>
      <c r="H29" s="151"/>
      <c r="I29" s="168">
        <v>1</v>
      </c>
      <c r="J29" s="151" t="s">
        <v>213</v>
      </c>
      <c r="K29" s="171"/>
      <c r="L29" s="162"/>
      <c r="M29" s="168">
        <v>2</v>
      </c>
      <c r="N29" s="151" t="s">
        <v>217</v>
      </c>
      <c r="O29" s="171"/>
      <c r="P29" s="162"/>
      <c r="Q29" s="168">
        <v>1</v>
      </c>
      <c r="R29" s="151" t="s">
        <v>230</v>
      </c>
      <c r="S29" s="129">
        <f>SUM(C29+E29+G29+I29+K29+M29+O29+Q29)</f>
        <v>21</v>
      </c>
      <c r="T29" s="228">
        <v>23</v>
      </c>
      <c r="U29" s="47"/>
    </row>
    <row r="30" spans="1:20" ht="15" customHeight="1">
      <c r="A30" s="124">
        <v>24</v>
      </c>
      <c r="B30" s="112" t="s">
        <v>144</v>
      </c>
      <c r="C30" s="168">
        <v>1</v>
      </c>
      <c r="D30" s="150" t="s">
        <v>173</v>
      </c>
      <c r="E30" s="168"/>
      <c r="F30" s="151"/>
      <c r="G30" s="168">
        <v>1</v>
      </c>
      <c r="H30" s="151" t="s">
        <v>182</v>
      </c>
      <c r="I30" s="168"/>
      <c r="J30" s="151"/>
      <c r="K30" s="171">
        <v>1</v>
      </c>
      <c r="L30" s="162" t="s">
        <v>192</v>
      </c>
      <c r="M30" s="168">
        <v>15</v>
      </c>
      <c r="N30" s="151" t="s">
        <v>170</v>
      </c>
      <c r="O30" s="171"/>
      <c r="P30" s="162"/>
      <c r="Q30" s="168">
        <v>0</v>
      </c>
      <c r="R30" s="151" t="s">
        <v>168</v>
      </c>
      <c r="S30" s="129">
        <f>SUM(C30+E30+G30+I30+K30+M30+O30+Q30)</f>
        <v>18</v>
      </c>
      <c r="T30" s="228">
        <v>24</v>
      </c>
    </row>
    <row r="31" spans="1:20" ht="15" customHeight="1">
      <c r="A31" s="124">
        <v>25</v>
      </c>
      <c r="B31" s="112" t="s">
        <v>156</v>
      </c>
      <c r="C31" s="168"/>
      <c r="D31" s="150"/>
      <c r="E31" s="168"/>
      <c r="F31" s="151"/>
      <c r="G31" s="168">
        <v>6</v>
      </c>
      <c r="H31" s="151" t="s">
        <v>186</v>
      </c>
      <c r="I31" s="168"/>
      <c r="J31" s="151"/>
      <c r="K31" s="171">
        <v>4</v>
      </c>
      <c r="L31" s="162" t="s">
        <v>190</v>
      </c>
      <c r="M31" s="168">
        <v>5</v>
      </c>
      <c r="N31" s="151" t="s">
        <v>215</v>
      </c>
      <c r="O31" s="171">
        <v>1</v>
      </c>
      <c r="P31" s="162" t="s">
        <v>197</v>
      </c>
      <c r="Q31" s="168">
        <v>1</v>
      </c>
      <c r="R31" s="151" t="s">
        <v>230</v>
      </c>
      <c r="S31" s="129">
        <f>SUM(C31+E31+G31+I31+K31+M31+O31+Q31)</f>
        <v>17</v>
      </c>
      <c r="T31" s="228">
        <v>25</v>
      </c>
    </row>
    <row r="32" spans="1:24" ht="15" customHeight="1">
      <c r="A32" s="124">
        <v>26</v>
      </c>
      <c r="B32" s="112" t="s">
        <v>141</v>
      </c>
      <c r="C32" s="168"/>
      <c r="D32" s="150"/>
      <c r="E32" s="168">
        <v>1</v>
      </c>
      <c r="F32" s="151" t="s">
        <v>202</v>
      </c>
      <c r="G32" s="168">
        <v>2</v>
      </c>
      <c r="H32" s="151" t="s">
        <v>182</v>
      </c>
      <c r="I32" s="168">
        <v>10</v>
      </c>
      <c r="J32" s="151" t="s">
        <v>179</v>
      </c>
      <c r="K32" s="171">
        <v>1</v>
      </c>
      <c r="L32" s="162" t="s">
        <v>205</v>
      </c>
      <c r="M32" s="168"/>
      <c r="N32" s="151"/>
      <c r="O32" s="171">
        <v>1</v>
      </c>
      <c r="P32" s="162" t="s">
        <v>197</v>
      </c>
      <c r="Q32" s="168">
        <v>1</v>
      </c>
      <c r="R32" s="151" t="s">
        <v>230</v>
      </c>
      <c r="S32" s="129">
        <f>SUM(C32+E32+G32+I32+K32+M32+O32+Q32)</f>
        <v>16</v>
      </c>
      <c r="T32" s="228">
        <v>26</v>
      </c>
      <c r="U32" s="15"/>
      <c r="V32" s="15"/>
      <c r="W32" s="15"/>
      <c r="X32" s="15"/>
    </row>
    <row r="33" spans="1:20" ht="15" customHeight="1">
      <c r="A33" s="124">
        <v>27</v>
      </c>
      <c r="B33" s="112" t="s">
        <v>133</v>
      </c>
      <c r="C33" s="168"/>
      <c r="D33" s="150"/>
      <c r="E33" s="174"/>
      <c r="F33" s="151"/>
      <c r="G33" s="168">
        <v>10</v>
      </c>
      <c r="H33" s="151" t="s">
        <v>179</v>
      </c>
      <c r="I33" s="168"/>
      <c r="J33" s="151"/>
      <c r="K33" s="171">
        <v>2</v>
      </c>
      <c r="L33" s="162" t="s">
        <v>208</v>
      </c>
      <c r="M33" s="168"/>
      <c r="N33" s="151"/>
      <c r="O33" s="171"/>
      <c r="P33" s="162"/>
      <c r="Q33" s="168"/>
      <c r="R33" s="151"/>
      <c r="S33" s="129">
        <f>SUM(C33+E33+G33+I33+K33+M33+O33+Q33)</f>
        <v>12</v>
      </c>
      <c r="T33" s="228">
        <v>27</v>
      </c>
    </row>
    <row r="34" spans="1:24" ht="15" customHeight="1">
      <c r="A34" s="124">
        <v>28</v>
      </c>
      <c r="B34" s="122" t="s">
        <v>154</v>
      </c>
      <c r="C34" s="166"/>
      <c r="D34" s="147"/>
      <c r="E34" s="166">
        <v>1</v>
      </c>
      <c r="F34" s="152" t="s">
        <v>197</v>
      </c>
      <c r="G34" s="166">
        <v>1</v>
      </c>
      <c r="H34" s="152" t="s">
        <v>182</v>
      </c>
      <c r="I34" s="166">
        <v>1</v>
      </c>
      <c r="J34" s="152" t="s">
        <v>213</v>
      </c>
      <c r="K34" s="165">
        <v>5</v>
      </c>
      <c r="L34" s="160" t="s">
        <v>189</v>
      </c>
      <c r="M34" s="166"/>
      <c r="N34" s="152"/>
      <c r="O34" s="165">
        <v>2</v>
      </c>
      <c r="P34" s="160" t="s">
        <v>196</v>
      </c>
      <c r="Q34" s="166">
        <v>2</v>
      </c>
      <c r="R34" s="152" t="s">
        <v>171</v>
      </c>
      <c r="S34" s="129">
        <f>SUM(C34+E34+G34+I34+K34+M34+O34+Q34)</f>
        <v>12</v>
      </c>
      <c r="T34" s="226">
        <v>28</v>
      </c>
      <c r="U34" s="15"/>
      <c r="V34" s="15"/>
      <c r="W34" s="15"/>
      <c r="X34" s="15"/>
    </row>
    <row r="35" spans="1:24" ht="15" customHeight="1">
      <c r="A35" s="124">
        <v>29</v>
      </c>
      <c r="B35" s="112" t="s">
        <v>158</v>
      </c>
      <c r="C35" s="166"/>
      <c r="D35" s="147"/>
      <c r="E35" s="166"/>
      <c r="F35" s="152"/>
      <c r="G35" s="166">
        <v>2</v>
      </c>
      <c r="H35" s="152" t="s">
        <v>182</v>
      </c>
      <c r="I35" s="166">
        <v>4</v>
      </c>
      <c r="J35" s="152" t="s">
        <v>200</v>
      </c>
      <c r="K35" s="165">
        <v>2</v>
      </c>
      <c r="L35" s="160" t="s">
        <v>190</v>
      </c>
      <c r="M35" s="166">
        <v>1</v>
      </c>
      <c r="N35" s="152" t="s">
        <v>217</v>
      </c>
      <c r="O35" s="165">
        <v>1</v>
      </c>
      <c r="P35" s="160" t="s">
        <v>197</v>
      </c>
      <c r="Q35" s="166"/>
      <c r="R35" s="152"/>
      <c r="S35" s="129">
        <f>SUM(C35+E35+G35+I35+K35+M35+O35+Q35)</f>
        <v>10</v>
      </c>
      <c r="T35" s="226">
        <v>29</v>
      </c>
      <c r="U35" s="15"/>
      <c r="V35" s="15"/>
      <c r="W35" s="15"/>
      <c r="X35" s="15"/>
    </row>
    <row r="36" spans="1:20" ht="15" customHeight="1">
      <c r="A36" s="124">
        <v>30</v>
      </c>
      <c r="B36" s="112" t="s">
        <v>150</v>
      </c>
      <c r="C36" s="166"/>
      <c r="D36" s="147"/>
      <c r="E36" s="166">
        <v>2</v>
      </c>
      <c r="F36" s="152" t="s">
        <v>203</v>
      </c>
      <c r="G36" s="166">
        <v>1</v>
      </c>
      <c r="H36" s="152" t="s">
        <v>185</v>
      </c>
      <c r="I36" s="166"/>
      <c r="J36" s="152"/>
      <c r="K36" s="165">
        <v>4</v>
      </c>
      <c r="L36" s="160" t="s">
        <v>190</v>
      </c>
      <c r="M36" s="166">
        <v>1</v>
      </c>
      <c r="N36" s="152" t="s">
        <v>220</v>
      </c>
      <c r="O36" s="165"/>
      <c r="P36" s="160"/>
      <c r="Q36" s="166">
        <v>1</v>
      </c>
      <c r="R36" s="152" t="s">
        <v>230</v>
      </c>
      <c r="S36" s="129">
        <f>SUM(C36+E36+G36+I36+K36+M36+O36+Q36)</f>
        <v>9</v>
      </c>
      <c r="T36" s="226">
        <v>30</v>
      </c>
    </row>
    <row r="37" spans="1:21" ht="15" customHeight="1">
      <c r="A37" s="124">
        <v>31</v>
      </c>
      <c r="B37" s="112" t="s">
        <v>146</v>
      </c>
      <c r="C37" s="166"/>
      <c r="D37" s="147"/>
      <c r="E37" s="166">
        <v>2</v>
      </c>
      <c r="F37" s="152" t="s">
        <v>198</v>
      </c>
      <c r="G37" s="166">
        <v>1</v>
      </c>
      <c r="H37" s="152" t="s">
        <v>185</v>
      </c>
      <c r="I37" s="166">
        <v>1</v>
      </c>
      <c r="J37" s="152" t="s">
        <v>213</v>
      </c>
      <c r="K37" s="165">
        <v>2</v>
      </c>
      <c r="L37" s="160" t="s">
        <v>192</v>
      </c>
      <c r="M37" s="166"/>
      <c r="N37" s="152"/>
      <c r="O37" s="165">
        <v>1</v>
      </c>
      <c r="P37" s="160" t="s">
        <v>225</v>
      </c>
      <c r="Q37" s="166">
        <v>1</v>
      </c>
      <c r="R37" s="152" t="s">
        <v>230</v>
      </c>
      <c r="S37" s="129">
        <f>SUM(C37+E37+G37+I37+K37+M37+O37+Q37)</f>
        <v>8</v>
      </c>
      <c r="T37" s="226">
        <v>31</v>
      </c>
      <c r="U37" s="47"/>
    </row>
    <row r="38" spans="1:24" ht="15" customHeight="1">
      <c r="A38" s="124">
        <v>32</v>
      </c>
      <c r="B38" s="112" t="s">
        <v>165</v>
      </c>
      <c r="C38" s="166"/>
      <c r="D38" s="147"/>
      <c r="E38" s="166">
        <v>2</v>
      </c>
      <c r="F38" s="152" t="s">
        <v>198</v>
      </c>
      <c r="G38" s="166"/>
      <c r="H38" s="152"/>
      <c r="I38" s="166"/>
      <c r="J38" s="152"/>
      <c r="K38" s="165">
        <v>2</v>
      </c>
      <c r="L38" s="160" t="s">
        <v>191</v>
      </c>
      <c r="M38" s="166">
        <v>1</v>
      </c>
      <c r="N38" s="152" t="s">
        <v>220</v>
      </c>
      <c r="O38" s="165"/>
      <c r="P38" s="160"/>
      <c r="Q38" s="166"/>
      <c r="R38" s="152"/>
      <c r="S38" s="129">
        <f>SUM(C38+E38+G38+I38+K38+M38+O38+Q38)</f>
        <v>5</v>
      </c>
      <c r="T38" s="226">
        <v>32</v>
      </c>
      <c r="U38" s="15"/>
      <c r="V38" s="15"/>
      <c r="W38" s="15"/>
      <c r="X38" s="15"/>
    </row>
    <row r="39" spans="1:20" ht="15" customHeight="1">
      <c r="A39" s="124">
        <v>33</v>
      </c>
      <c r="B39" s="112" t="s">
        <v>137</v>
      </c>
      <c r="C39" s="168"/>
      <c r="D39" s="150"/>
      <c r="E39" s="168">
        <v>1</v>
      </c>
      <c r="F39" s="151" t="s">
        <v>202</v>
      </c>
      <c r="G39" s="168">
        <v>1</v>
      </c>
      <c r="H39" s="151" t="s">
        <v>185</v>
      </c>
      <c r="I39" s="168"/>
      <c r="J39" s="151"/>
      <c r="K39" s="171"/>
      <c r="L39" s="162"/>
      <c r="M39" s="168">
        <v>2</v>
      </c>
      <c r="N39" s="151" t="s">
        <v>217</v>
      </c>
      <c r="O39" s="171">
        <v>1</v>
      </c>
      <c r="P39" s="162" t="s">
        <v>226</v>
      </c>
      <c r="Q39" s="168"/>
      <c r="R39" s="151"/>
      <c r="S39" s="129">
        <f>SUM(C39+E39+G39+I39+K39+M39+O39+Q39)</f>
        <v>5</v>
      </c>
      <c r="T39" s="228">
        <v>33</v>
      </c>
    </row>
    <row r="40" spans="1:24" ht="15" customHeight="1" thickBot="1">
      <c r="A40" s="231">
        <v>34</v>
      </c>
      <c r="B40" s="232" t="s">
        <v>162</v>
      </c>
      <c r="C40" s="233"/>
      <c r="D40" s="234"/>
      <c r="E40" s="233"/>
      <c r="F40" s="235"/>
      <c r="G40" s="233">
        <v>2</v>
      </c>
      <c r="H40" s="235" t="s">
        <v>187</v>
      </c>
      <c r="I40" s="233">
        <v>0</v>
      </c>
      <c r="J40" s="235" t="s">
        <v>168</v>
      </c>
      <c r="K40" s="236"/>
      <c r="L40" s="237"/>
      <c r="M40" s="233">
        <v>1</v>
      </c>
      <c r="N40" s="235" t="s">
        <v>220</v>
      </c>
      <c r="O40" s="236">
        <v>1</v>
      </c>
      <c r="P40" s="237" t="s">
        <v>225</v>
      </c>
      <c r="Q40" s="233"/>
      <c r="R40" s="235"/>
      <c r="S40" s="238">
        <f>SUM(C40+E40+G40+I40+K40+M40+O40+Q40)</f>
        <v>4</v>
      </c>
      <c r="T40" s="239">
        <v>34</v>
      </c>
      <c r="U40" s="15"/>
      <c r="V40" s="15"/>
      <c r="W40" s="15"/>
      <c r="X40" s="15"/>
    </row>
    <row r="41" spans="1:21" ht="12" customHeight="1" hidden="1">
      <c r="A41" s="124">
        <v>35</v>
      </c>
      <c r="B41" s="122"/>
      <c r="C41" s="125"/>
      <c r="D41" s="126"/>
      <c r="E41" s="125"/>
      <c r="F41" s="126"/>
      <c r="G41" s="125"/>
      <c r="H41" s="126"/>
      <c r="I41" s="125"/>
      <c r="J41" s="126"/>
      <c r="K41" s="127"/>
      <c r="L41" s="155"/>
      <c r="M41" s="125"/>
      <c r="N41" s="126"/>
      <c r="O41" s="127"/>
      <c r="P41" s="128"/>
      <c r="Q41" s="125"/>
      <c r="R41" s="126"/>
      <c r="S41" s="129">
        <f aca="true" t="shared" si="0" ref="S41:S86">SUM(C41+E41+G41+I41+K41+M41+O41+Q41)</f>
        <v>0</v>
      </c>
      <c r="T41" s="226"/>
      <c r="U41" s="47"/>
    </row>
    <row r="42" spans="1:24" ht="12" customHeight="1" hidden="1">
      <c r="A42" s="124">
        <v>36</v>
      </c>
      <c r="B42" s="112"/>
      <c r="C42" s="125"/>
      <c r="D42" s="126"/>
      <c r="E42" s="125"/>
      <c r="F42" s="126"/>
      <c r="G42" s="125"/>
      <c r="H42" s="126"/>
      <c r="I42" s="125"/>
      <c r="J42" s="126"/>
      <c r="K42" s="127"/>
      <c r="L42" s="155"/>
      <c r="M42" s="125"/>
      <c r="N42" s="126"/>
      <c r="O42" s="127"/>
      <c r="P42" s="128"/>
      <c r="Q42" s="125"/>
      <c r="R42" s="126"/>
      <c r="S42" s="129">
        <f t="shared" si="0"/>
        <v>0</v>
      </c>
      <c r="T42" s="226"/>
      <c r="U42" s="15"/>
      <c r="V42" s="15"/>
      <c r="W42" s="15"/>
      <c r="X42" s="15"/>
    </row>
    <row r="43" spans="1:21" ht="12" customHeight="1" hidden="1">
      <c r="A43" s="124">
        <v>37</v>
      </c>
      <c r="B43" s="112"/>
      <c r="C43" s="125"/>
      <c r="D43" s="126"/>
      <c r="E43" s="125"/>
      <c r="F43" s="126"/>
      <c r="G43" s="125"/>
      <c r="H43" s="126"/>
      <c r="I43" s="125"/>
      <c r="J43" s="126"/>
      <c r="K43" s="127"/>
      <c r="L43" s="155"/>
      <c r="M43" s="125"/>
      <c r="N43" s="126"/>
      <c r="O43" s="127"/>
      <c r="P43" s="128"/>
      <c r="Q43" s="125"/>
      <c r="R43" s="126"/>
      <c r="S43" s="129">
        <f t="shared" si="0"/>
        <v>0</v>
      </c>
      <c r="T43" s="226"/>
      <c r="U43" s="47"/>
    </row>
    <row r="44" spans="1:20" ht="12" customHeight="1" hidden="1">
      <c r="A44" s="124">
        <v>38</v>
      </c>
      <c r="B44" s="112"/>
      <c r="C44" s="125"/>
      <c r="D44" s="126"/>
      <c r="E44" s="125"/>
      <c r="F44" s="126"/>
      <c r="G44" s="125"/>
      <c r="H44" s="126"/>
      <c r="I44" s="125"/>
      <c r="J44" s="126"/>
      <c r="K44" s="127"/>
      <c r="L44" s="155"/>
      <c r="M44" s="125"/>
      <c r="N44" s="126"/>
      <c r="O44" s="127"/>
      <c r="P44" s="128"/>
      <c r="Q44" s="125"/>
      <c r="R44" s="126"/>
      <c r="S44" s="129">
        <f t="shared" si="0"/>
        <v>0</v>
      </c>
      <c r="T44" s="226"/>
    </row>
    <row r="45" spans="1:24" ht="12" customHeight="1" hidden="1">
      <c r="A45" s="124">
        <v>39</v>
      </c>
      <c r="B45" s="112"/>
      <c r="C45" s="125"/>
      <c r="D45" s="126"/>
      <c r="E45" s="125"/>
      <c r="F45" s="126"/>
      <c r="G45" s="125"/>
      <c r="H45" s="126"/>
      <c r="I45" s="125"/>
      <c r="J45" s="126"/>
      <c r="K45" s="127"/>
      <c r="L45" s="155"/>
      <c r="M45" s="125"/>
      <c r="N45" s="126"/>
      <c r="O45" s="127"/>
      <c r="P45" s="128"/>
      <c r="Q45" s="125"/>
      <c r="R45" s="126"/>
      <c r="S45" s="129">
        <f t="shared" si="0"/>
        <v>0</v>
      </c>
      <c r="T45" s="226"/>
      <c r="U45" s="15"/>
      <c r="V45" s="15"/>
      <c r="W45" s="15"/>
      <c r="X45" s="15"/>
    </row>
    <row r="46" spans="1:24" ht="12" customHeight="1" hidden="1">
      <c r="A46" s="124">
        <v>40</v>
      </c>
      <c r="B46" s="112"/>
      <c r="C46" s="133"/>
      <c r="D46" s="134"/>
      <c r="E46" s="133"/>
      <c r="F46" s="134"/>
      <c r="G46" s="133"/>
      <c r="H46" s="134"/>
      <c r="I46" s="133"/>
      <c r="J46" s="134"/>
      <c r="K46" s="135"/>
      <c r="L46" s="157"/>
      <c r="M46" s="133"/>
      <c r="N46" s="134"/>
      <c r="O46" s="135"/>
      <c r="P46" s="136"/>
      <c r="Q46" s="133"/>
      <c r="R46" s="134"/>
      <c r="S46" s="129">
        <f t="shared" si="0"/>
        <v>0</v>
      </c>
      <c r="T46" s="228"/>
      <c r="U46" s="15"/>
      <c r="V46" s="15"/>
      <c r="W46" s="15"/>
      <c r="X46" s="15"/>
    </row>
    <row r="47" spans="1:20" ht="12" customHeight="1" hidden="1">
      <c r="A47" s="124">
        <v>41</v>
      </c>
      <c r="B47" s="122"/>
      <c r="C47" s="125"/>
      <c r="D47" s="126"/>
      <c r="E47" s="125"/>
      <c r="F47" s="126"/>
      <c r="G47" s="125"/>
      <c r="H47" s="126"/>
      <c r="I47" s="125"/>
      <c r="J47" s="126"/>
      <c r="K47" s="127"/>
      <c r="L47" s="155"/>
      <c r="M47" s="125"/>
      <c r="N47" s="126"/>
      <c r="O47" s="127"/>
      <c r="P47" s="128"/>
      <c r="Q47" s="125"/>
      <c r="R47" s="126"/>
      <c r="S47" s="129">
        <f t="shared" si="0"/>
        <v>0</v>
      </c>
      <c r="T47" s="226"/>
    </row>
    <row r="48" spans="1:21" ht="12" customHeight="1" hidden="1">
      <c r="A48" s="124">
        <v>42</v>
      </c>
      <c r="B48" s="112"/>
      <c r="C48" s="125"/>
      <c r="D48" s="126"/>
      <c r="E48" s="125"/>
      <c r="F48" s="126"/>
      <c r="G48" s="125"/>
      <c r="H48" s="126"/>
      <c r="I48" s="125"/>
      <c r="J48" s="126"/>
      <c r="K48" s="127"/>
      <c r="L48" s="155"/>
      <c r="M48" s="125"/>
      <c r="N48" s="126"/>
      <c r="O48" s="127"/>
      <c r="P48" s="128"/>
      <c r="Q48" s="125"/>
      <c r="R48" s="126"/>
      <c r="S48" s="129">
        <f t="shared" si="0"/>
        <v>0</v>
      </c>
      <c r="T48" s="226"/>
      <c r="U48" s="47"/>
    </row>
    <row r="49" spans="1:24" ht="12" customHeight="1" hidden="1">
      <c r="A49" s="124">
        <v>43</v>
      </c>
      <c r="B49" s="112"/>
      <c r="C49" s="130"/>
      <c r="D49" s="131"/>
      <c r="E49" s="130"/>
      <c r="F49" s="131"/>
      <c r="G49" s="130"/>
      <c r="H49" s="131"/>
      <c r="I49" s="130"/>
      <c r="J49" s="131"/>
      <c r="K49" s="129"/>
      <c r="L49" s="156"/>
      <c r="M49" s="130"/>
      <c r="N49" s="131"/>
      <c r="O49" s="129"/>
      <c r="P49" s="132"/>
      <c r="Q49" s="130"/>
      <c r="R49" s="131"/>
      <c r="S49" s="129">
        <f t="shared" si="0"/>
        <v>0</v>
      </c>
      <c r="T49" s="226"/>
      <c r="U49" s="15"/>
      <c r="V49" s="15"/>
      <c r="W49" s="15"/>
      <c r="X49" s="15"/>
    </row>
    <row r="50" spans="1:24" ht="12" customHeight="1" hidden="1">
      <c r="A50" s="124">
        <v>44</v>
      </c>
      <c r="B50" s="112"/>
      <c r="C50" s="125"/>
      <c r="D50" s="126"/>
      <c r="E50" s="125"/>
      <c r="F50" s="126"/>
      <c r="G50" s="125"/>
      <c r="H50" s="126"/>
      <c r="I50" s="125"/>
      <c r="J50" s="126"/>
      <c r="K50" s="127"/>
      <c r="L50" s="155"/>
      <c r="M50" s="125"/>
      <c r="N50" s="126"/>
      <c r="O50" s="127"/>
      <c r="P50" s="128"/>
      <c r="Q50" s="125"/>
      <c r="R50" s="126"/>
      <c r="S50" s="129">
        <f t="shared" si="0"/>
        <v>0</v>
      </c>
      <c r="T50" s="226"/>
      <c r="U50" s="15"/>
      <c r="V50" s="15"/>
      <c r="W50" s="15"/>
      <c r="X50" s="15"/>
    </row>
    <row r="51" spans="1:24" ht="12" customHeight="1" hidden="1">
      <c r="A51" s="124">
        <v>45</v>
      </c>
      <c r="B51" s="112"/>
      <c r="C51" s="125"/>
      <c r="D51" s="126"/>
      <c r="E51" s="125"/>
      <c r="F51" s="126"/>
      <c r="G51" s="125"/>
      <c r="H51" s="126"/>
      <c r="I51" s="125"/>
      <c r="J51" s="126"/>
      <c r="K51" s="127"/>
      <c r="L51" s="155"/>
      <c r="M51" s="125"/>
      <c r="N51" s="126"/>
      <c r="O51" s="127"/>
      <c r="P51" s="128"/>
      <c r="Q51" s="125"/>
      <c r="R51" s="126"/>
      <c r="S51" s="129">
        <f t="shared" si="0"/>
        <v>0</v>
      </c>
      <c r="T51" s="226"/>
      <c r="U51" s="15"/>
      <c r="V51" s="15"/>
      <c r="W51" s="15"/>
      <c r="X51" s="15"/>
    </row>
    <row r="52" spans="1:24" ht="12" customHeight="1" hidden="1">
      <c r="A52" s="124">
        <v>46</v>
      </c>
      <c r="B52" s="112"/>
      <c r="C52" s="125"/>
      <c r="D52" s="126"/>
      <c r="E52" s="125"/>
      <c r="F52" s="126"/>
      <c r="G52" s="125"/>
      <c r="H52" s="126"/>
      <c r="I52" s="125"/>
      <c r="J52" s="126"/>
      <c r="K52" s="127"/>
      <c r="L52" s="155"/>
      <c r="M52" s="125"/>
      <c r="N52" s="126"/>
      <c r="O52" s="127"/>
      <c r="P52" s="128"/>
      <c r="Q52" s="125"/>
      <c r="R52" s="126"/>
      <c r="S52" s="129">
        <f t="shared" si="0"/>
        <v>0</v>
      </c>
      <c r="T52" s="226"/>
      <c r="U52" s="15"/>
      <c r="V52" s="15"/>
      <c r="W52" s="15"/>
      <c r="X52" s="15"/>
    </row>
    <row r="53" spans="1:20" ht="12" customHeight="1" hidden="1">
      <c r="A53" s="124">
        <v>47</v>
      </c>
      <c r="B53" s="112"/>
      <c r="C53" s="125"/>
      <c r="D53" s="126"/>
      <c r="E53" s="125"/>
      <c r="F53" s="126"/>
      <c r="G53" s="125"/>
      <c r="H53" s="126"/>
      <c r="I53" s="125"/>
      <c r="J53" s="126"/>
      <c r="K53" s="127"/>
      <c r="L53" s="155"/>
      <c r="M53" s="125"/>
      <c r="N53" s="126"/>
      <c r="O53" s="127"/>
      <c r="P53" s="128"/>
      <c r="Q53" s="125"/>
      <c r="R53" s="126"/>
      <c r="S53" s="129">
        <f t="shared" si="0"/>
        <v>0</v>
      </c>
      <c r="T53" s="226"/>
    </row>
    <row r="54" spans="1:20" ht="12" customHeight="1" hidden="1">
      <c r="A54" s="124">
        <v>48</v>
      </c>
      <c r="B54" s="112"/>
      <c r="C54" s="125"/>
      <c r="D54" s="126"/>
      <c r="E54" s="125"/>
      <c r="F54" s="126"/>
      <c r="G54" s="125"/>
      <c r="H54" s="126"/>
      <c r="I54" s="125"/>
      <c r="J54" s="126"/>
      <c r="K54" s="127"/>
      <c r="L54" s="155"/>
      <c r="M54" s="125"/>
      <c r="N54" s="126"/>
      <c r="O54" s="127"/>
      <c r="P54" s="128"/>
      <c r="Q54" s="125"/>
      <c r="R54" s="126"/>
      <c r="S54" s="129">
        <f t="shared" si="0"/>
        <v>0</v>
      </c>
      <c r="T54" s="226"/>
    </row>
    <row r="55" spans="1:24" ht="12" customHeight="1" hidden="1">
      <c r="A55" s="124">
        <v>49</v>
      </c>
      <c r="B55" s="112"/>
      <c r="C55" s="125"/>
      <c r="D55" s="126"/>
      <c r="E55" s="125"/>
      <c r="F55" s="126"/>
      <c r="G55" s="125"/>
      <c r="H55" s="126"/>
      <c r="I55" s="125"/>
      <c r="J55" s="126"/>
      <c r="K55" s="127"/>
      <c r="L55" s="155"/>
      <c r="M55" s="125"/>
      <c r="N55" s="126"/>
      <c r="O55" s="127"/>
      <c r="P55" s="128"/>
      <c r="Q55" s="125"/>
      <c r="R55" s="126"/>
      <c r="S55" s="129">
        <f t="shared" si="0"/>
        <v>0</v>
      </c>
      <c r="T55" s="226"/>
      <c r="U55" s="15"/>
      <c r="V55" s="15"/>
      <c r="W55" s="15"/>
      <c r="X55" s="15"/>
    </row>
    <row r="56" spans="1:21" ht="12" customHeight="1" hidden="1">
      <c r="A56" s="124">
        <v>50</v>
      </c>
      <c r="B56" s="112"/>
      <c r="C56" s="125"/>
      <c r="D56" s="126"/>
      <c r="E56" s="125"/>
      <c r="F56" s="126"/>
      <c r="G56" s="125"/>
      <c r="H56" s="126"/>
      <c r="I56" s="125"/>
      <c r="J56" s="126"/>
      <c r="K56" s="127"/>
      <c r="L56" s="155"/>
      <c r="M56" s="125"/>
      <c r="N56" s="126"/>
      <c r="O56" s="127"/>
      <c r="P56" s="128"/>
      <c r="Q56" s="125"/>
      <c r="R56" s="126"/>
      <c r="S56" s="129">
        <f t="shared" si="0"/>
        <v>0</v>
      </c>
      <c r="T56" s="226"/>
      <c r="U56" s="47"/>
    </row>
    <row r="57" spans="1:20" ht="12" customHeight="1" hidden="1">
      <c r="A57" s="124">
        <v>51</v>
      </c>
      <c r="B57" s="112"/>
      <c r="C57" s="125"/>
      <c r="D57" s="126"/>
      <c r="E57" s="125"/>
      <c r="F57" s="126"/>
      <c r="G57" s="125"/>
      <c r="H57" s="126"/>
      <c r="I57" s="125"/>
      <c r="J57" s="126"/>
      <c r="K57" s="127"/>
      <c r="L57" s="155"/>
      <c r="M57" s="125"/>
      <c r="N57" s="126"/>
      <c r="O57" s="127"/>
      <c r="P57" s="128"/>
      <c r="Q57" s="125"/>
      <c r="R57" s="126"/>
      <c r="S57" s="129">
        <f t="shared" si="0"/>
        <v>0</v>
      </c>
      <c r="T57" s="226"/>
    </row>
    <row r="58" spans="1:20" ht="12" customHeight="1" hidden="1">
      <c r="A58" s="124">
        <v>52</v>
      </c>
      <c r="B58" s="112"/>
      <c r="C58" s="125"/>
      <c r="D58" s="126"/>
      <c r="E58" s="125"/>
      <c r="F58" s="126"/>
      <c r="G58" s="125"/>
      <c r="H58" s="126"/>
      <c r="I58" s="125"/>
      <c r="J58" s="126"/>
      <c r="K58" s="127"/>
      <c r="L58" s="155"/>
      <c r="M58" s="125"/>
      <c r="N58" s="126"/>
      <c r="O58" s="127"/>
      <c r="P58" s="128"/>
      <c r="Q58" s="125"/>
      <c r="R58" s="126"/>
      <c r="S58" s="129">
        <f t="shared" si="0"/>
        <v>0</v>
      </c>
      <c r="T58" s="226"/>
    </row>
    <row r="59" spans="1:20" ht="12" customHeight="1" hidden="1">
      <c r="A59" s="124">
        <v>53</v>
      </c>
      <c r="B59" s="112"/>
      <c r="C59" s="125"/>
      <c r="D59" s="126"/>
      <c r="E59" s="125"/>
      <c r="F59" s="126"/>
      <c r="G59" s="125"/>
      <c r="H59" s="126"/>
      <c r="I59" s="125"/>
      <c r="J59" s="126"/>
      <c r="K59" s="127"/>
      <c r="L59" s="155"/>
      <c r="M59" s="125"/>
      <c r="N59" s="126"/>
      <c r="O59" s="127"/>
      <c r="P59" s="128"/>
      <c r="Q59" s="125"/>
      <c r="R59" s="126"/>
      <c r="S59" s="129">
        <f t="shared" si="0"/>
        <v>0</v>
      </c>
      <c r="T59" s="226"/>
    </row>
    <row r="60" spans="1:24" ht="12" customHeight="1" hidden="1">
      <c r="A60" s="124">
        <v>54</v>
      </c>
      <c r="B60" s="112"/>
      <c r="C60" s="133"/>
      <c r="D60" s="134"/>
      <c r="E60" s="133"/>
      <c r="F60" s="134"/>
      <c r="G60" s="133"/>
      <c r="H60" s="134"/>
      <c r="I60" s="133"/>
      <c r="J60" s="134"/>
      <c r="K60" s="135"/>
      <c r="L60" s="157"/>
      <c r="M60" s="133"/>
      <c r="N60" s="134"/>
      <c r="O60" s="135"/>
      <c r="P60" s="136"/>
      <c r="Q60" s="133"/>
      <c r="R60" s="134"/>
      <c r="S60" s="129">
        <f t="shared" si="0"/>
        <v>0</v>
      </c>
      <c r="T60" s="228"/>
      <c r="U60" s="15"/>
      <c r="V60" s="15"/>
      <c r="W60" s="15"/>
      <c r="X60" s="15"/>
    </row>
    <row r="61" spans="1:24" ht="12" customHeight="1" hidden="1">
      <c r="A61" s="124">
        <v>55</v>
      </c>
      <c r="B61" s="123"/>
      <c r="C61" s="125"/>
      <c r="D61" s="126"/>
      <c r="E61" s="125"/>
      <c r="F61" s="126"/>
      <c r="G61" s="125"/>
      <c r="H61" s="126"/>
      <c r="I61" s="125"/>
      <c r="J61" s="126"/>
      <c r="K61" s="127"/>
      <c r="L61" s="155"/>
      <c r="M61" s="125"/>
      <c r="N61" s="126"/>
      <c r="O61" s="127"/>
      <c r="P61" s="128"/>
      <c r="Q61" s="125"/>
      <c r="R61" s="126"/>
      <c r="S61" s="129">
        <f t="shared" si="0"/>
        <v>0</v>
      </c>
      <c r="T61" s="226"/>
      <c r="U61" s="15"/>
      <c r="V61" s="15"/>
      <c r="W61" s="15"/>
      <c r="X61" s="15"/>
    </row>
    <row r="62" spans="1:21" ht="12" customHeight="1" hidden="1">
      <c r="A62" s="124">
        <v>56</v>
      </c>
      <c r="B62" s="112"/>
      <c r="C62" s="125"/>
      <c r="D62" s="126"/>
      <c r="E62" s="125"/>
      <c r="F62" s="126"/>
      <c r="G62" s="125"/>
      <c r="H62" s="126"/>
      <c r="I62" s="125"/>
      <c r="J62" s="126"/>
      <c r="K62" s="127"/>
      <c r="L62" s="155"/>
      <c r="M62" s="125"/>
      <c r="N62" s="126"/>
      <c r="O62" s="127"/>
      <c r="P62" s="128"/>
      <c r="Q62" s="125"/>
      <c r="R62" s="126"/>
      <c r="S62" s="129">
        <f t="shared" si="0"/>
        <v>0</v>
      </c>
      <c r="T62" s="226"/>
      <c r="U62" s="47"/>
    </row>
    <row r="63" spans="1:20" ht="12" customHeight="1" hidden="1">
      <c r="A63" s="124">
        <v>57</v>
      </c>
      <c r="B63" s="112"/>
      <c r="C63" s="125"/>
      <c r="D63" s="126"/>
      <c r="E63" s="125"/>
      <c r="F63" s="126"/>
      <c r="G63" s="125"/>
      <c r="H63" s="126"/>
      <c r="I63" s="125"/>
      <c r="J63" s="126"/>
      <c r="K63" s="127"/>
      <c r="L63" s="155"/>
      <c r="M63" s="125"/>
      <c r="N63" s="126"/>
      <c r="O63" s="127"/>
      <c r="P63" s="128"/>
      <c r="Q63" s="125"/>
      <c r="R63" s="126"/>
      <c r="S63" s="129">
        <f t="shared" si="0"/>
        <v>0</v>
      </c>
      <c r="T63" s="226"/>
    </row>
    <row r="64" spans="1:20" ht="12" customHeight="1" hidden="1">
      <c r="A64" s="124">
        <v>58</v>
      </c>
      <c r="B64" s="112"/>
      <c r="C64" s="125"/>
      <c r="D64" s="126"/>
      <c r="E64" s="125"/>
      <c r="F64" s="126"/>
      <c r="G64" s="125"/>
      <c r="H64" s="126"/>
      <c r="I64" s="125"/>
      <c r="J64" s="126"/>
      <c r="K64" s="127"/>
      <c r="L64" s="155"/>
      <c r="M64" s="125"/>
      <c r="N64" s="126"/>
      <c r="O64" s="127"/>
      <c r="P64" s="128"/>
      <c r="Q64" s="125"/>
      <c r="R64" s="126"/>
      <c r="S64" s="129">
        <f t="shared" si="0"/>
        <v>0</v>
      </c>
      <c r="T64" s="226"/>
    </row>
    <row r="65" spans="1:20" ht="12" customHeight="1" hidden="1">
      <c r="A65" s="124">
        <v>59</v>
      </c>
      <c r="B65" s="112"/>
      <c r="C65" s="125"/>
      <c r="D65" s="126"/>
      <c r="E65" s="125"/>
      <c r="F65" s="126"/>
      <c r="G65" s="125"/>
      <c r="H65" s="126"/>
      <c r="I65" s="125"/>
      <c r="J65" s="126"/>
      <c r="K65" s="127"/>
      <c r="L65" s="155"/>
      <c r="M65" s="125"/>
      <c r="N65" s="126"/>
      <c r="O65" s="127"/>
      <c r="P65" s="128"/>
      <c r="Q65" s="125"/>
      <c r="R65" s="126"/>
      <c r="S65" s="129">
        <f t="shared" si="0"/>
        <v>0</v>
      </c>
      <c r="T65" s="226"/>
    </row>
    <row r="66" spans="1:20" ht="12" customHeight="1" hidden="1">
      <c r="A66" s="124">
        <v>60</v>
      </c>
      <c r="B66" s="112"/>
      <c r="C66" s="133"/>
      <c r="D66" s="134"/>
      <c r="E66" s="133"/>
      <c r="F66" s="134"/>
      <c r="G66" s="133"/>
      <c r="H66" s="134"/>
      <c r="I66" s="133"/>
      <c r="J66" s="134"/>
      <c r="K66" s="135"/>
      <c r="L66" s="157"/>
      <c r="M66" s="133"/>
      <c r="N66" s="134"/>
      <c r="O66" s="135"/>
      <c r="P66" s="136"/>
      <c r="Q66" s="133"/>
      <c r="R66" s="134"/>
      <c r="S66" s="129">
        <f t="shared" si="0"/>
        <v>0</v>
      </c>
      <c r="T66" s="228"/>
    </row>
    <row r="67" spans="1:20" ht="12" customHeight="1" hidden="1">
      <c r="A67" s="124">
        <v>61</v>
      </c>
      <c r="B67" s="112"/>
      <c r="C67" s="125"/>
      <c r="D67" s="126"/>
      <c r="E67" s="125"/>
      <c r="F67" s="126"/>
      <c r="G67" s="125"/>
      <c r="H67" s="126"/>
      <c r="I67" s="125"/>
      <c r="J67" s="126"/>
      <c r="K67" s="127"/>
      <c r="L67" s="155"/>
      <c r="M67" s="125"/>
      <c r="N67" s="126"/>
      <c r="O67" s="127"/>
      <c r="P67" s="128"/>
      <c r="Q67" s="125"/>
      <c r="R67" s="126"/>
      <c r="S67" s="129">
        <f t="shared" si="0"/>
        <v>0</v>
      </c>
      <c r="T67" s="226"/>
    </row>
    <row r="68" spans="1:20" ht="12" customHeight="1" hidden="1">
      <c r="A68" s="124">
        <v>62</v>
      </c>
      <c r="B68" s="114"/>
      <c r="C68" s="125"/>
      <c r="D68" s="126"/>
      <c r="E68" s="125"/>
      <c r="F68" s="126"/>
      <c r="G68" s="125"/>
      <c r="H68" s="126"/>
      <c r="I68" s="125"/>
      <c r="J68" s="126"/>
      <c r="K68" s="127"/>
      <c r="L68" s="155"/>
      <c r="M68" s="125"/>
      <c r="N68" s="126"/>
      <c r="O68" s="127"/>
      <c r="P68" s="128"/>
      <c r="Q68" s="125"/>
      <c r="R68" s="126"/>
      <c r="S68" s="129">
        <f t="shared" si="0"/>
        <v>0</v>
      </c>
      <c r="T68" s="226"/>
    </row>
    <row r="69" spans="1:21" ht="12" customHeight="1" hidden="1">
      <c r="A69" s="124">
        <v>63</v>
      </c>
      <c r="B69" s="112"/>
      <c r="C69" s="125"/>
      <c r="D69" s="126"/>
      <c r="E69" s="125"/>
      <c r="F69" s="126"/>
      <c r="G69" s="125"/>
      <c r="H69" s="126"/>
      <c r="I69" s="125"/>
      <c r="J69" s="126"/>
      <c r="K69" s="127"/>
      <c r="L69" s="155"/>
      <c r="M69" s="125"/>
      <c r="N69" s="126"/>
      <c r="O69" s="127"/>
      <c r="P69" s="128"/>
      <c r="Q69" s="125"/>
      <c r="R69" s="126"/>
      <c r="S69" s="129">
        <f t="shared" si="0"/>
        <v>0</v>
      </c>
      <c r="T69" s="226"/>
      <c r="U69" s="47"/>
    </row>
    <row r="70" spans="1:20" ht="12" customHeight="1" hidden="1">
      <c r="A70" s="124">
        <v>64</v>
      </c>
      <c r="B70" s="112"/>
      <c r="C70" s="125"/>
      <c r="D70" s="126"/>
      <c r="E70" s="125"/>
      <c r="F70" s="126"/>
      <c r="G70" s="125"/>
      <c r="H70" s="126"/>
      <c r="I70" s="125"/>
      <c r="J70" s="126"/>
      <c r="K70" s="127"/>
      <c r="L70" s="155"/>
      <c r="M70" s="125"/>
      <c r="N70" s="126"/>
      <c r="O70" s="127"/>
      <c r="P70" s="128"/>
      <c r="Q70" s="125"/>
      <c r="R70" s="126"/>
      <c r="S70" s="129">
        <f t="shared" si="0"/>
        <v>0</v>
      </c>
      <c r="T70" s="226"/>
    </row>
    <row r="71" spans="1:24" ht="12" customHeight="1" hidden="1">
      <c r="A71" s="124">
        <v>65</v>
      </c>
      <c r="B71" s="112"/>
      <c r="C71" s="133"/>
      <c r="D71" s="134"/>
      <c r="E71" s="133"/>
      <c r="F71" s="134"/>
      <c r="G71" s="133"/>
      <c r="H71" s="134"/>
      <c r="I71" s="133"/>
      <c r="J71" s="134"/>
      <c r="K71" s="135"/>
      <c r="L71" s="157"/>
      <c r="M71" s="133"/>
      <c r="N71" s="134"/>
      <c r="O71" s="135"/>
      <c r="P71" s="136"/>
      <c r="Q71" s="133"/>
      <c r="R71" s="134"/>
      <c r="S71" s="129">
        <f t="shared" si="0"/>
        <v>0</v>
      </c>
      <c r="T71" s="228"/>
      <c r="U71" s="15"/>
      <c r="V71" s="15"/>
      <c r="W71" s="15"/>
      <c r="X71" s="15"/>
    </row>
    <row r="72" spans="1:20" ht="12" customHeight="1" hidden="1">
      <c r="A72" s="124">
        <v>66</v>
      </c>
      <c r="B72" s="112"/>
      <c r="C72" s="125"/>
      <c r="D72" s="126"/>
      <c r="E72" s="125"/>
      <c r="F72" s="126"/>
      <c r="G72" s="125"/>
      <c r="H72" s="126"/>
      <c r="I72" s="125"/>
      <c r="J72" s="126"/>
      <c r="K72" s="127"/>
      <c r="L72" s="155"/>
      <c r="M72" s="125"/>
      <c r="N72" s="126"/>
      <c r="O72" s="127"/>
      <c r="P72" s="128"/>
      <c r="Q72" s="125"/>
      <c r="R72" s="126"/>
      <c r="S72" s="129">
        <f t="shared" si="0"/>
        <v>0</v>
      </c>
      <c r="T72" s="226"/>
    </row>
    <row r="73" spans="1:21" ht="12" customHeight="1" hidden="1">
      <c r="A73" s="124">
        <v>67</v>
      </c>
      <c r="B73" s="112"/>
      <c r="C73" s="125"/>
      <c r="D73" s="126"/>
      <c r="E73" s="125"/>
      <c r="F73" s="126"/>
      <c r="G73" s="125"/>
      <c r="H73" s="126"/>
      <c r="I73" s="125"/>
      <c r="J73" s="126"/>
      <c r="K73" s="127"/>
      <c r="L73" s="155"/>
      <c r="M73" s="125"/>
      <c r="N73" s="126"/>
      <c r="O73" s="127"/>
      <c r="P73" s="128"/>
      <c r="Q73" s="125"/>
      <c r="R73" s="126"/>
      <c r="S73" s="129">
        <f t="shared" si="0"/>
        <v>0</v>
      </c>
      <c r="T73" s="226"/>
      <c r="U73" s="47"/>
    </row>
    <row r="74" spans="1:21" ht="12" customHeight="1" hidden="1">
      <c r="A74" s="124">
        <v>68</v>
      </c>
      <c r="B74" s="122"/>
      <c r="C74" s="125"/>
      <c r="D74" s="126"/>
      <c r="E74" s="125"/>
      <c r="F74" s="126"/>
      <c r="G74" s="125"/>
      <c r="H74" s="126"/>
      <c r="I74" s="125"/>
      <c r="J74" s="126"/>
      <c r="K74" s="127"/>
      <c r="L74" s="155"/>
      <c r="M74" s="125"/>
      <c r="N74" s="126"/>
      <c r="O74" s="127"/>
      <c r="P74" s="128"/>
      <c r="Q74" s="125"/>
      <c r="R74" s="126"/>
      <c r="S74" s="129">
        <f t="shared" si="0"/>
        <v>0</v>
      </c>
      <c r="T74" s="226"/>
      <c r="U74" s="47"/>
    </row>
    <row r="75" spans="1:20" ht="12" customHeight="1" hidden="1">
      <c r="A75" s="124">
        <v>69</v>
      </c>
      <c r="B75" s="112"/>
      <c r="C75" s="125"/>
      <c r="D75" s="126"/>
      <c r="E75" s="125"/>
      <c r="F75" s="126"/>
      <c r="G75" s="125"/>
      <c r="H75" s="126"/>
      <c r="I75" s="125"/>
      <c r="J75" s="126"/>
      <c r="K75" s="127"/>
      <c r="L75" s="155"/>
      <c r="M75" s="125"/>
      <c r="N75" s="126"/>
      <c r="O75" s="127"/>
      <c r="P75" s="128"/>
      <c r="Q75" s="125"/>
      <c r="R75" s="126"/>
      <c r="S75" s="129">
        <f t="shared" si="0"/>
        <v>0</v>
      </c>
      <c r="T75" s="226"/>
    </row>
    <row r="76" spans="1:21" ht="12" customHeight="1" hidden="1">
      <c r="A76" s="124">
        <v>70</v>
      </c>
      <c r="B76" s="112"/>
      <c r="C76" s="133"/>
      <c r="D76" s="134"/>
      <c r="E76" s="133"/>
      <c r="F76" s="134"/>
      <c r="G76" s="133"/>
      <c r="H76" s="134"/>
      <c r="I76" s="133"/>
      <c r="J76" s="134"/>
      <c r="K76" s="135"/>
      <c r="L76" s="157"/>
      <c r="M76" s="133"/>
      <c r="N76" s="134"/>
      <c r="O76" s="135"/>
      <c r="P76" s="136"/>
      <c r="Q76" s="133"/>
      <c r="R76" s="134"/>
      <c r="S76" s="129">
        <f t="shared" si="0"/>
        <v>0</v>
      </c>
      <c r="T76" s="228"/>
      <c r="U76" s="47"/>
    </row>
    <row r="77" spans="1:20" ht="12" customHeight="1" hidden="1">
      <c r="A77" s="124">
        <v>71</v>
      </c>
      <c r="B77" s="112"/>
      <c r="C77" s="125"/>
      <c r="D77" s="126"/>
      <c r="E77" s="125"/>
      <c r="F77" s="126"/>
      <c r="G77" s="125"/>
      <c r="H77" s="126"/>
      <c r="I77" s="125"/>
      <c r="J77" s="126"/>
      <c r="K77" s="127"/>
      <c r="L77" s="155"/>
      <c r="M77" s="125"/>
      <c r="N77" s="126"/>
      <c r="O77" s="127"/>
      <c r="P77" s="128"/>
      <c r="Q77" s="125"/>
      <c r="R77" s="126"/>
      <c r="S77" s="129">
        <f t="shared" si="0"/>
        <v>0</v>
      </c>
      <c r="T77" s="226"/>
    </row>
    <row r="78" spans="1:21" ht="12" customHeight="1" hidden="1">
      <c r="A78" s="124">
        <v>72</v>
      </c>
      <c r="B78" s="112"/>
      <c r="C78" s="125"/>
      <c r="D78" s="126"/>
      <c r="E78" s="125"/>
      <c r="F78" s="126"/>
      <c r="G78" s="125"/>
      <c r="H78" s="126"/>
      <c r="I78" s="125"/>
      <c r="J78" s="126"/>
      <c r="K78" s="127"/>
      <c r="L78" s="155"/>
      <c r="M78" s="125"/>
      <c r="N78" s="126"/>
      <c r="O78" s="127"/>
      <c r="P78" s="128"/>
      <c r="Q78" s="125"/>
      <c r="R78" s="126"/>
      <c r="S78" s="129">
        <f t="shared" si="0"/>
        <v>0</v>
      </c>
      <c r="T78" s="226"/>
      <c r="U78" s="47"/>
    </row>
    <row r="79" spans="1:20" ht="12" customHeight="1" hidden="1">
      <c r="A79" s="124">
        <v>73</v>
      </c>
      <c r="B79" s="112"/>
      <c r="C79" s="125"/>
      <c r="D79" s="126"/>
      <c r="E79" s="125"/>
      <c r="F79" s="126"/>
      <c r="G79" s="125"/>
      <c r="H79" s="126"/>
      <c r="I79" s="125"/>
      <c r="J79" s="126"/>
      <c r="K79" s="127"/>
      <c r="L79" s="155"/>
      <c r="M79" s="125"/>
      <c r="N79" s="126"/>
      <c r="O79" s="127"/>
      <c r="P79" s="128"/>
      <c r="Q79" s="125"/>
      <c r="R79" s="126"/>
      <c r="S79" s="129">
        <f t="shared" si="0"/>
        <v>0</v>
      </c>
      <c r="T79" s="226"/>
    </row>
    <row r="80" spans="1:24" ht="12" customHeight="1" hidden="1">
      <c r="A80" s="124">
        <v>74</v>
      </c>
      <c r="B80" s="112"/>
      <c r="C80" s="133"/>
      <c r="D80" s="134"/>
      <c r="E80" s="133"/>
      <c r="F80" s="134"/>
      <c r="G80" s="133"/>
      <c r="H80" s="134"/>
      <c r="I80" s="133"/>
      <c r="J80" s="134"/>
      <c r="K80" s="135"/>
      <c r="L80" s="157"/>
      <c r="M80" s="133"/>
      <c r="N80" s="134"/>
      <c r="O80" s="135"/>
      <c r="P80" s="136"/>
      <c r="Q80" s="133"/>
      <c r="R80" s="134"/>
      <c r="S80" s="129">
        <f t="shared" si="0"/>
        <v>0</v>
      </c>
      <c r="T80" s="228"/>
      <c r="U80" s="15"/>
      <c r="V80" s="15"/>
      <c r="W80" s="15"/>
      <c r="X80" s="15"/>
    </row>
    <row r="81" spans="1:20" ht="12" customHeight="1" hidden="1">
      <c r="A81" s="124">
        <v>75</v>
      </c>
      <c r="B81" s="122"/>
      <c r="C81" s="125"/>
      <c r="D81" s="126"/>
      <c r="E81" s="125"/>
      <c r="F81" s="126"/>
      <c r="G81" s="125"/>
      <c r="H81" s="126"/>
      <c r="I81" s="125"/>
      <c r="J81" s="126"/>
      <c r="K81" s="127"/>
      <c r="L81" s="155"/>
      <c r="M81" s="125"/>
      <c r="N81" s="126"/>
      <c r="O81" s="127"/>
      <c r="P81" s="128"/>
      <c r="Q81" s="125"/>
      <c r="R81" s="126"/>
      <c r="S81" s="129">
        <f t="shared" si="0"/>
        <v>0</v>
      </c>
      <c r="T81" s="226"/>
    </row>
    <row r="82" spans="1:20" ht="12" customHeight="1" hidden="1">
      <c r="A82" s="124">
        <v>76</v>
      </c>
      <c r="B82" s="112"/>
      <c r="C82" s="125"/>
      <c r="D82" s="126"/>
      <c r="E82" s="125"/>
      <c r="F82" s="126"/>
      <c r="G82" s="125"/>
      <c r="H82" s="126"/>
      <c r="I82" s="125"/>
      <c r="J82" s="126"/>
      <c r="K82" s="127"/>
      <c r="L82" s="155"/>
      <c r="M82" s="125"/>
      <c r="N82" s="126"/>
      <c r="O82" s="127"/>
      <c r="P82" s="128"/>
      <c r="Q82" s="125"/>
      <c r="R82" s="126"/>
      <c r="S82" s="129">
        <f t="shared" si="0"/>
        <v>0</v>
      </c>
      <c r="T82" s="226"/>
    </row>
    <row r="83" spans="1:20" ht="12" customHeight="1" hidden="1">
      <c r="A83" s="124">
        <v>77</v>
      </c>
      <c r="B83" s="112"/>
      <c r="C83" s="125"/>
      <c r="D83" s="126"/>
      <c r="E83" s="125"/>
      <c r="F83" s="126"/>
      <c r="G83" s="125"/>
      <c r="H83" s="126"/>
      <c r="I83" s="125"/>
      <c r="J83" s="126"/>
      <c r="K83" s="127"/>
      <c r="L83" s="155"/>
      <c r="M83" s="125"/>
      <c r="N83" s="126"/>
      <c r="O83" s="127"/>
      <c r="P83" s="128"/>
      <c r="Q83" s="125"/>
      <c r="R83" s="126"/>
      <c r="S83" s="129">
        <f t="shared" si="0"/>
        <v>0</v>
      </c>
      <c r="T83" s="226"/>
    </row>
    <row r="84" spans="1:20" ht="12" customHeight="1" hidden="1">
      <c r="A84" s="124">
        <v>78</v>
      </c>
      <c r="B84" s="112"/>
      <c r="C84" s="125"/>
      <c r="D84" s="126"/>
      <c r="E84" s="125"/>
      <c r="F84" s="126"/>
      <c r="G84" s="125"/>
      <c r="H84" s="126"/>
      <c r="I84" s="125"/>
      <c r="J84" s="126"/>
      <c r="K84" s="127"/>
      <c r="L84" s="155"/>
      <c r="M84" s="125"/>
      <c r="N84" s="126"/>
      <c r="O84" s="127"/>
      <c r="P84" s="128"/>
      <c r="Q84" s="125"/>
      <c r="R84" s="126"/>
      <c r="S84" s="129">
        <f t="shared" si="0"/>
        <v>0</v>
      </c>
      <c r="T84" s="226"/>
    </row>
    <row r="85" spans="1:20" ht="12" customHeight="1" hidden="1">
      <c r="A85" s="124">
        <v>79</v>
      </c>
      <c r="B85" s="112"/>
      <c r="C85" s="125"/>
      <c r="D85" s="126"/>
      <c r="E85" s="125"/>
      <c r="F85" s="126"/>
      <c r="G85" s="125"/>
      <c r="H85" s="126"/>
      <c r="I85" s="125"/>
      <c r="J85" s="126"/>
      <c r="K85" s="127"/>
      <c r="L85" s="155"/>
      <c r="M85" s="125"/>
      <c r="N85" s="126"/>
      <c r="O85" s="127"/>
      <c r="P85" s="128"/>
      <c r="Q85" s="125"/>
      <c r="R85" s="126"/>
      <c r="S85" s="129">
        <f t="shared" si="0"/>
        <v>0</v>
      </c>
      <c r="T85" s="226"/>
    </row>
    <row r="86" spans="1:24" ht="12" customHeight="1" hidden="1">
      <c r="A86" s="124">
        <v>80</v>
      </c>
      <c r="B86" s="112"/>
      <c r="C86" s="125"/>
      <c r="D86" s="126"/>
      <c r="E86" s="125"/>
      <c r="F86" s="126"/>
      <c r="G86" s="125"/>
      <c r="H86" s="126"/>
      <c r="I86" s="125"/>
      <c r="J86" s="126"/>
      <c r="K86" s="127"/>
      <c r="L86" s="155"/>
      <c r="M86" s="125"/>
      <c r="N86" s="126"/>
      <c r="O86" s="127"/>
      <c r="P86" s="128"/>
      <c r="Q86" s="125"/>
      <c r="R86" s="126"/>
      <c r="S86" s="129">
        <f t="shared" si="0"/>
        <v>0</v>
      </c>
      <c r="T86" s="226"/>
      <c r="U86" s="15"/>
      <c r="V86" s="15"/>
      <c r="W86" s="15"/>
      <c r="X86" s="15"/>
    </row>
    <row r="87" spans="1:24" ht="12" customHeight="1" hidden="1">
      <c r="A87" s="124">
        <v>81</v>
      </c>
      <c r="B87" s="112"/>
      <c r="C87" s="133"/>
      <c r="D87" s="134"/>
      <c r="E87" s="133"/>
      <c r="F87" s="134"/>
      <c r="G87" s="133"/>
      <c r="H87" s="134"/>
      <c r="I87" s="133"/>
      <c r="J87" s="134"/>
      <c r="K87" s="135"/>
      <c r="L87" s="157"/>
      <c r="M87" s="133"/>
      <c r="N87" s="134"/>
      <c r="O87" s="135"/>
      <c r="P87" s="136"/>
      <c r="Q87" s="133"/>
      <c r="R87" s="134"/>
      <c r="S87" s="138">
        <f aca="true" t="shared" si="1" ref="S87:S92">SUM(C87+E87+G87+I87+K87+M87+O87+Q87)</f>
        <v>0</v>
      </c>
      <c r="T87" s="228"/>
      <c r="U87" s="15"/>
      <c r="V87" s="15"/>
      <c r="W87" s="15"/>
      <c r="X87" s="15"/>
    </row>
    <row r="88" spans="1:20" ht="12" customHeight="1" hidden="1">
      <c r="A88" s="124">
        <v>82</v>
      </c>
      <c r="B88" s="122"/>
      <c r="C88" s="125"/>
      <c r="D88" s="126"/>
      <c r="E88" s="125"/>
      <c r="F88" s="126"/>
      <c r="G88" s="125"/>
      <c r="H88" s="126"/>
      <c r="I88" s="125"/>
      <c r="J88" s="126"/>
      <c r="K88" s="127"/>
      <c r="L88" s="155"/>
      <c r="M88" s="125"/>
      <c r="N88" s="126"/>
      <c r="O88" s="127"/>
      <c r="P88" s="128"/>
      <c r="Q88" s="125"/>
      <c r="R88" s="126"/>
      <c r="S88" s="129">
        <f t="shared" si="1"/>
        <v>0</v>
      </c>
      <c r="T88" s="226"/>
    </row>
    <row r="89" spans="1:20" ht="12" customHeight="1" hidden="1">
      <c r="A89" s="124">
        <v>83</v>
      </c>
      <c r="B89" s="121"/>
      <c r="C89" s="125"/>
      <c r="D89" s="126"/>
      <c r="E89" s="125"/>
      <c r="F89" s="126"/>
      <c r="G89" s="125"/>
      <c r="H89" s="126"/>
      <c r="I89" s="125"/>
      <c r="J89" s="126"/>
      <c r="K89" s="127"/>
      <c r="L89" s="155"/>
      <c r="M89" s="125"/>
      <c r="N89" s="126"/>
      <c r="O89" s="127"/>
      <c r="P89" s="128"/>
      <c r="Q89" s="125"/>
      <c r="R89" s="126"/>
      <c r="S89" s="129">
        <f t="shared" si="1"/>
        <v>0</v>
      </c>
      <c r="T89" s="226"/>
    </row>
    <row r="90" spans="1:20" ht="12" customHeight="1" hidden="1">
      <c r="A90" s="124">
        <v>84</v>
      </c>
      <c r="B90" s="112"/>
      <c r="C90" s="133"/>
      <c r="D90" s="134"/>
      <c r="E90" s="133"/>
      <c r="F90" s="134"/>
      <c r="G90" s="133"/>
      <c r="H90" s="134"/>
      <c r="I90" s="133"/>
      <c r="J90" s="134"/>
      <c r="K90" s="135"/>
      <c r="L90" s="157"/>
      <c r="M90" s="133"/>
      <c r="N90" s="134"/>
      <c r="O90" s="135"/>
      <c r="P90" s="136"/>
      <c r="Q90" s="133"/>
      <c r="R90" s="134"/>
      <c r="S90" s="138">
        <f t="shared" si="1"/>
        <v>0</v>
      </c>
      <c r="T90" s="228"/>
    </row>
    <row r="91" spans="1:24" ht="14.25" hidden="1">
      <c r="A91" s="124">
        <v>85</v>
      </c>
      <c r="B91" s="122"/>
      <c r="C91" s="102"/>
      <c r="D91" s="101"/>
      <c r="E91" s="100"/>
      <c r="F91" s="101"/>
      <c r="G91" s="102"/>
      <c r="H91" s="103"/>
      <c r="I91" s="100"/>
      <c r="J91" s="101"/>
      <c r="K91" s="102"/>
      <c r="L91" s="158"/>
      <c r="M91" s="100"/>
      <c r="N91" s="101"/>
      <c r="O91" s="102"/>
      <c r="P91" s="101"/>
      <c r="Q91" s="100"/>
      <c r="R91" s="101"/>
      <c r="S91" s="129">
        <f t="shared" si="1"/>
        <v>0</v>
      </c>
      <c r="T91" s="226"/>
      <c r="U91" s="15"/>
      <c r="V91" s="15"/>
      <c r="W91" s="15"/>
      <c r="X91" s="15"/>
    </row>
    <row r="92" spans="1:21" ht="15" hidden="1" thickBot="1">
      <c r="A92" s="124">
        <v>86</v>
      </c>
      <c r="B92" s="113"/>
      <c r="C92" s="139"/>
      <c r="D92" s="140"/>
      <c r="E92" s="141"/>
      <c r="F92" s="140"/>
      <c r="G92" s="139"/>
      <c r="H92" s="142"/>
      <c r="I92" s="141"/>
      <c r="J92" s="140"/>
      <c r="K92" s="139"/>
      <c r="L92" s="159"/>
      <c r="M92" s="141"/>
      <c r="N92" s="140"/>
      <c r="O92" s="139"/>
      <c r="P92" s="140"/>
      <c r="Q92" s="141"/>
      <c r="R92" s="140"/>
      <c r="S92" s="143">
        <f t="shared" si="1"/>
        <v>0</v>
      </c>
      <c r="T92" s="140"/>
      <c r="U92" s="47"/>
    </row>
    <row r="93" spans="1:20" ht="13.5" hidden="1">
      <c r="A93" s="120"/>
      <c r="B93" s="120"/>
      <c r="C93" s="40"/>
      <c r="D93" s="40"/>
      <c r="E93" s="40"/>
      <c r="F93" s="40"/>
      <c r="G93" s="40"/>
      <c r="H93" s="137"/>
      <c r="I93" s="137"/>
      <c r="J93" s="137"/>
      <c r="K93" s="137"/>
      <c r="L93" s="137"/>
      <c r="M93" s="137"/>
      <c r="N93" s="137"/>
      <c r="O93" s="87"/>
      <c r="P93" s="88"/>
      <c r="Q93" s="89"/>
      <c r="R93" s="89"/>
      <c r="S93" s="89"/>
      <c r="T93" s="89"/>
    </row>
    <row r="94" spans="1:20" ht="22.5" customHeight="1">
      <c r="A94" s="115"/>
      <c r="B94" s="115" t="str">
        <f>'[2]реквизиты'!$A$6</f>
        <v>Гл. судья, судья МК</v>
      </c>
      <c r="C94" s="117"/>
      <c r="D94" s="40"/>
      <c r="E94" s="40"/>
      <c r="F94" s="40"/>
      <c r="G94" s="40"/>
      <c r="H94" s="116"/>
      <c r="I94" s="116"/>
      <c r="J94" s="116"/>
      <c r="K94" s="186" t="str">
        <f>'[2]реквизиты'!$G$7</f>
        <v>А.Н.Мельников</v>
      </c>
      <c r="L94" s="186"/>
      <c r="M94" s="186"/>
      <c r="N94" s="186"/>
      <c r="O94" s="186"/>
      <c r="P94" s="186"/>
      <c r="Q94" s="186"/>
      <c r="R94" s="145" t="str">
        <f>'[2]реквизиты'!$G$8</f>
        <v>/г.В.Пышма/</v>
      </c>
      <c r="S94" s="118"/>
      <c r="T94" s="118"/>
    </row>
    <row r="95" spans="1:20" ht="10.5" customHeight="1">
      <c r="A95" s="42"/>
      <c r="B95" s="43"/>
      <c r="C95" s="44"/>
      <c r="D95" s="44"/>
      <c r="E95" s="40"/>
      <c r="F95" s="40"/>
      <c r="G95" s="40"/>
      <c r="H95" s="40"/>
      <c r="I95" s="40"/>
      <c r="J95" s="40"/>
      <c r="K95" s="40"/>
      <c r="L95" s="40"/>
      <c r="M95" s="40"/>
      <c r="N95" s="39"/>
      <c r="O95" s="39"/>
      <c r="P95" s="39"/>
      <c r="Q95" s="46"/>
      <c r="R95" s="46"/>
      <c r="S95" s="46"/>
      <c r="T95" s="46"/>
    </row>
    <row r="96" spans="1:20" ht="13.5">
      <c r="A96" s="42"/>
      <c r="B96" s="9" t="str">
        <f>'[2]реквизиты'!$A$8</f>
        <v>Гл. секретарь, судья МК</v>
      </c>
      <c r="C96" s="44"/>
      <c r="D96" s="39"/>
      <c r="E96" s="40"/>
      <c r="F96" s="40"/>
      <c r="G96" s="40"/>
      <c r="H96" s="40"/>
      <c r="I96" s="40"/>
      <c r="J96" s="40"/>
      <c r="K96" s="180" t="str">
        <f>'[2]реквизиты'!$G$9</f>
        <v>С.М.Трескин</v>
      </c>
      <c r="L96" s="180"/>
      <c r="M96" s="180"/>
      <c r="N96" s="180"/>
      <c r="O96" s="180"/>
      <c r="P96" s="180"/>
      <c r="Q96" s="180"/>
      <c r="R96" s="181" t="str">
        <f>'[2]реквизиты'!$G$10</f>
        <v>/г.Бийск/</v>
      </c>
      <c r="S96" s="181"/>
      <c r="T96" s="181"/>
    </row>
    <row r="97" spans="1:20" ht="13.5">
      <c r="A97" s="42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  <c r="R97" s="45"/>
      <c r="S97" s="45"/>
      <c r="T97" s="45"/>
    </row>
    <row r="98" spans="1:20" ht="14.25">
      <c r="A98" s="31"/>
      <c r="B98" s="13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2"/>
      <c r="R98" s="32"/>
      <c r="S98" s="32"/>
      <c r="T98" s="32"/>
    </row>
    <row r="99" spans="1:20" ht="14.25">
      <c r="A99" s="31"/>
      <c r="B99" s="13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2"/>
      <c r="R99" s="32"/>
      <c r="S99" s="32"/>
      <c r="T99" s="32"/>
    </row>
    <row r="100" spans="1:20" ht="14.25">
      <c r="A100" s="1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97"/>
      <c r="N100" s="98"/>
      <c r="O100" s="98"/>
      <c r="P100" s="98"/>
      <c r="Q100" s="98"/>
      <c r="R100" s="97"/>
      <c r="S100" s="27"/>
      <c r="T100" s="27"/>
    </row>
    <row r="101" spans="1:20" ht="14.25">
      <c r="A101" s="1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7"/>
      <c r="R101" s="27"/>
      <c r="S101" s="27"/>
      <c r="T101" s="27"/>
    </row>
    <row r="102" spans="3:20" ht="14.2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7"/>
      <c r="R102" s="27"/>
      <c r="S102" s="27"/>
      <c r="T102" s="27"/>
    </row>
    <row r="103" spans="3:20" ht="14.2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27"/>
      <c r="S103" s="27"/>
      <c r="T103" s="27"/>
    </row>
    <row r="104" spans="3:20" ht="14.2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7"/>
      <c r="R104" s="27"/>
      <c r="S104" s="27"/>
      <c r="T104" s="27"/>
    </row>
    <row r="105" spans="3:20" ht="14.2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7"/>
      <c r="R105" s="27"/>
      <c r="S105" s="27"/>
      <c r="T105" s="27"/>
    </row>
    <row r="106" spans="3:20" ht="14.2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  <c r="R106" s="27"/>
      <c r="S106" s="27"/>
      <c r="T106" s="27"/>
    </row>
    <row r="107" spans="3:20" ht="13.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  <c r="R107" s="29"/>
      <c r="S107" s="29"/>
      <c r="T107" s="29"/>
    </row>
    <row r="108" spans="3:20" ht="13.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  <c r="R108" s="29"/>
      <c r="S108" s="29"/>
      <c r="T108" s="29"/>
    </row>
    <row r="109" spans="3:20" ht="13.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29"/>
      <c r="S109" s="29"/>
      <c r="T109" s="29"/>
    </row>
    <row r="110" spans="3:20" ht="13.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/>
      <c r="R110" s="29"/>
      <c r="S110" s="29"/>
      <c r="T110" s="29"/>
    </row>
    <row r="111" spans="3:20" ht="13.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9"/>
      <c r="R111" s="29"/>
      <c r="S111" s="29"/>
      <c r="T111" s="29"/>
    </row>
    <row r="112" spans="3:20" ht="13.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R112" s="29"/>
      <c r="S112" s="29"/>
      <c r="T112" s="29"/>
    </row>
    <row r="113" spans="3:20" ht="13.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9"/>
      <c r="R113" s="29"/>
      <c r="S113" s="29"/>
      <c r="T113" s="29"/>
    </row>
    <row r="114" spans="3:20" ht="13.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9"/>
      <c r="R114" s="29"/>
      <c r="S114" s="29"/>
      <c r="T114" s="29"/>
    </row>
    <row r="115" spans="3:20" ht="13.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29"/>
      <c r="S115" s="29"/>
      <c r="T115" s="29"/>
    </row>
    <row r="116" spans="3:20" ht="13.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9"/>
      <c r="R116" s="29"/>
      <c r="S116" s="29"/>
      <c r="T116" s="29"/>
    </row>
    <row r="117" spans="3:20" ht="13.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29"/>
      <c r="S117" s="29"/>
      <c r="T117" s="29"/>
    </row>
    <row r="118" spans="3:20" ht="13.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29"/>
      <c r="S118" s="29"/>
      <c r="T118" s="29"/>
    </row>
    <row r="119" spans="3:20" ht="13.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9"/>
      <c r="R119" s="29"/>
      <c r="S119" s="29"/>
      <c r="T119" s="29"/>
    </row>
    <row r="120" spans="3:20" ht="13.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</row>
    <row r="121" spans="3:20" ht="13.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</row>
    <row r="122" spans="3:20" ht="13.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</row>
    <row r="123" spans="3:20" ht="13.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</row>
    <row r="124" spans="3:20" ht="13.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</row>
    <row r="125" spans="3:20" ht="13.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</row>
    <row r="126" spans="3:20" ht="13.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9"/>
      <c r="S126" s="29"/>
      <c r="T126" s="29"/>
    </row>
    <row r="127" spans="3:20" ht="13.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9"/>
      <c r="S127" s="29"/>
      <c r="T127" s="29"/>
    </row>
    <row r="128" spans="3:20" ht="13.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9"/>
      <c r="S128" s="29"/>
      <c r="T128" s="29"/>
    </row>
    <row r="129" spans="3:20" ht="13.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9"/>
      <c r="R129" s="29"/>
      <c r="S129" s="29"/>
      <c r="T129" s="29"/>
    </row>
    <row r="130" spans="3:20" ht="13.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9"/>
      <c r="R130" s="29"/>
      <c r="S130" s="29"/>
      <c r="T130" s="29"/>
    </row>
    <row r="131" spans="3:20" ht="13.5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9"/>
      <c r="R131" s="29"/>
      <c r="S131" s="29"/>
      <c r="T131" s="29"/>
    </row>
    <row r="132" spans="3:20" ht="13.5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9"/>
      <c r="R132" s="29"/>
      <c r="S132" s="29"/>
      <c r="T132" s="29"/>
    </row>
    <row r="133" spans="3:20" ht="13.5"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9"/>
      <c r="R133" s="29"/>
      <c r="S133" s="29"/>
      <c r="T133" s="29"/>
    </row>
    <row r="134" spans="3:20" ht="13.5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9"/>
      <c r="R134" s="29"/>
      <c r="S134" s="29"/>
      <c r="T134" s="29"/>
    </row>
    <row r="135" spans="3:20" ht="13.5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9"/>
      <c r="R135" s="29"/>
      <c r="S135" s="29"/>
      <c r="T135" s="29"/>
    </row>
    <row r="136" spans="3:20" ht="13.5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9"/>
      <c r="R136" s="29"/>
      <c r="S136" s="29"/>
      <c r="T136" s="29"/>
    </row>
    <row r="137" spans="3:20" ht="13.5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9"/>
      <c r="R137" s="29"/>
      <c r="S137" s="29"/>
      <c r="T137" s="29"/>
    </row>
    <row r="138" spans="3:20" ht="13.5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29"/>
      <c r="S138" s="29"/>
      <c r="T138" s="29"/>
    </row>
    <row r="139" spans="3:20" ht="13.5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9"/>
      <c r="R139" s="29"/>
      <c r="S139" s="29"/>
      <c r="T139" s="29"/>
    </row>
    <row r="140" spans="3:20" ht="13.5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9"/>
      <c r="R140" s="29"/>
      <c r="S140" s="29"/>
      <c r="T140" s="29"/>
    </row>
    <row r="141" spans="3:20" ht="13.5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  <c r="R141" s="29"/>
      <c r="S141" s="29"/>
      <c r="T141" s="29"/>
    </row>
    <row r="142" spans="3:20" ht="13.5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9"/>
      <c r="R142" s="29"/>
      <c r="S142" s="29"/>
      <c r="T142" s="29"/>
    </row>
    <row r="143" spans="3:20" ht="13.5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9"/>
      <c r="R143" s="29"/>
      <c r="S143" s="29"/>
      <c r="T143" s="29"/>
    </row>
    <row r="144" spans="3:20" ht="13.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9"/>
      <c r="R144" s="29"/>
      <c r="S144" s="29"/>
      <c r="T144" s="29"/>
    </row>
    <row r="145" spans="3:20" ht="13.5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9"/>
      <c r="R145" s="29"/>
      <c r="S145" s="29"/>
      <c r="T145" s="29"/>
    </row>
    <row r="146" spans="3:20" ht="13.5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9"/>
      <c r="R146" s="29"/>
      <c r="S146" s="29"/>
      <c r="T146" s="29"/>
    </row>
    <row r="147" spans="3:20" ht="13.5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9"/>
      <c r="R147" s="29"/>
      <c r="S147" s="29"/>
      <c r="T147" s="29"/>
    </row>
    <row r="148" spans="3:20" ht="13.5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9"/>
      <c r="R148" s="29"/>
      <c r="S148" s="29"/>
      <c r="T148" s="29"/>
    </row>
  </sheetData>
  <sheetProtection sort="0" autoFilter="0"/>
  <autoFilter ref="B6:B92"/>
  <mergeCells count="20">
    <mergeCell ref="A1:T1"/>
    <mergeCell ref="B2:T2"/>
    <mergeCell ref="C3:R3"/>
    <mergeCell ref="S3:T3"/>
    <mergeCell ref="A4:B4"/>
    <mergeCell ref="C4:T4"/>
    <mergeCell ref="A5:A6"/>
    <mergeCell ref="B5:B6"/>
    <mergeCell ref="C5:D5"/>
    <mergeCell ref="E5:F5"/>
    <mergeCell ref="G5:H5"/>
    <mergeCell ref="I5:J5"/>
    <mergeCell ref="K96:Q96"/>
    <mergeCell ref="R96:T96"/>
    <mergeCell ref="K5:L5"/>
    <mergeCell ref="M5:N5"/>
    <mergeCell ref="O5:P5"/>
    <mergeCell ref="Q5:R5"/>
    <mergeCell ref="S5:T5"/>
    <mergeCell ref="K94:Q94"/>
  </mergeCells>
  <printOptions horizontalCentered="1"/>
  <pageMargins left="0" right="0" top="0.1968503937007874" bottom="0" header="0.15748031496062992" footer="0.5118110236220472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X148"/>
  <sheetViews>
    <sheetView tabSelected="1" zoomScale="125" zoomScaleNormal="12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96" sqref="A1:T96"/>
    </sheetView>
  </sheetViews>
  <sheetFormatPr defaultColWidth="9.00390625" defaultRowHeight="12.75"/>
  <cols>
    <col min="1" max="1" width="2.125" style="10" customWidth="1"/>
    <col min="2" max="2" width="21.00390625" style="9" customWidth="1"/>
    <col min="3" max="8" width="6.375" style="11" customWidth="1"/>
    <col min="9" max="9" width="6.375" style="11" customWidth="1" collapsed="1"/>
    <col min="10" max="10" width="7.25390625" style="11" customWidth="1"/>
    <col min="11" max="13" width="6.375" style="11" customWidth="1"/>
    <col min="14" max="14" width="8.125" style="11" customWidth="1"/>
    <col min="15" max="16" width="6.375" style="11" customWidth="1"/>
    <col min="17" max="20" width="6.375" style="12" customWidth="1"/>
    <col min="21" max="16384" width="9.125" style="9" customWidth="1"/>
  </cols>
  <sheetData>
    <row r="1" spans="1:20" s="7" customFormat="1" ht="21.75" customHeight="1">
      <c r="A1" s="205" t="s">
        <v>101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2:20" s="7" customFormat="1" ht="15" customHeight="1">
      <c r="B2" s="204" t="s">
        <v>109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2:22" s="8" customFormat="1" ht="15" customHeight="1" thickBot="1">
      <c r="B3" s="119"/>
      <c r="C3" s="206" t="str">
        <f>'[2]реквизиты'!$A$3</f>
        <v>20-25 октября 2014г.                                           г.Санкт-Петербург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194"/>
      <c r="T3" s="195"/>
      <c r="U3" s="54"/>
      <c r="V3" s="54"/>
    </row>
    <row r="4" spans="1:20" ht="22.5" customHeight="1" thickBot="1">
      <c r="A4" s="201" t="s">
        <v>110</v>
      </c>
      <c r="B4" s="203"/>
      <c r="C4" s="201" t="s">
        <v>99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</row>
    <row r="5" spans="1:20" ht="12.75" customHeight="1" thickBot="1">
      <c r="A5" s="187" t="s">
        <v>1</v>
      </c>
      <c r="B5" s="189" t="s">
        <v>0</v>
      </c>
      <c r="C5" s="182">
        <v>57</v>
      </c>
      <c r="D5" s="183"/>
      <c r="E5" s="182">
        <v>62</v>
      </c>
      <c r="F5" s="183"/>
      <c r="G5" s="182">
        <v>68</v>
      </c>
      <c r="H5" s="183"/>
      <c r="I5" s="182">
        <v>74</v>
      </c>
      <c r="J5" s="183"/>
      <c r="K5" s="182">
        <v>82</v>
      </c>
      <c r="L5" s="183"/>
      <c r="M5" s="182">
        <v>90</v>
      </c>
      <c r="N5" s="183"/>
      <c r="O5" s="182">
        <v>100</v>
      </c>
      <c r="P5" s="183"/>
      <c r="Q5" s="184" t="s">
        <v>106</v>
      </c>
      <c r="R5" s="185"/>
      <c r="S5" s="182" t="s">
        <v>107</v>
      </c>
      <c r="T5" s="183"/>
    </row>
    <row r="6" spans="1:21" ht="24" customHeight="1" thickBot="1">
      <c r="A6" s="188"/>
      <c r="B6" s="190"/>
      <c r="C6" s="109" t="s">
        <v>100</v>
      </c>
      <c r="D6" s="110" t="s">
        <v>108</v>
      </c>
      <c r="E6" s="109" t="s">
        <v>100</v>
      </c>
      <c r="F6" s="110" t="s">
        <v>108</v>
      </c>
      <c r="G6" s="109" t="s">
        <v>100</v>
      </c>
      <c r="H6" s="110" t="s">
        <v>108</v>
      </c>
      <c r="I6" s="109" t="s">
        <v>100</v>
      </c>
      <c r="J6" s="110" t="s">
        <v>108</v>
      </c>
      <c r="K6" s="109" t="s">
        <v>100</v>
      </c>
      <c r="L6" s="110" t="s">
        <v>108</v>
      </c>
      <c r="M6" s="109" t="s">
        <v>100</v>
      </c>
      <c r="N6" s="110" t="s">
        <v>108</v>
      </c>
      <c r="O6" s="109" t="s">
        <v>100</v>
      </c>
      <c r="P6" s="110" t="s">
        <v>108</v>
      </c>
      <c r="Q6" s="109" t="s">
        <v>100</v>
      </c>
      <c r="R6" s="110" t="s">
        <v>108</v>
      </c>
      <c r="S6" s="109" t="s">
        <v>100</v>
      </c>
      <c r="T6" s="110" t="s">
        <v>108</v>
      </c>
      <c r="U6" s="47"/>
    </row>
    <row r="7" spans="1:20" ht="15" customHeight="1">
      <c r="A7" s="37">
        <v>1</v>
      </c>
      <c r="B7" s="111" t="s">
        <v>167</v>
      </c>
      <c r="C7" s="164">
        <v>100</v>
      </c>
      <c r="D7" s="146">
        <v>1</v>
      </c>
      <c r="E7" s="169">
        <v>100</v>
      </c>
      <c r="F7" s="163">
        <v>1</v>
      </c>
      <c r="G7" s="164"/>
      <c r="H7" s="153"/>
      <c r="I7" s="169">
        <v>80</v>
      </c>
      <c r="J7" s="163">
        <v>2</v>
      </c>
      <c r="K7" s="164">
        <v>80</v>
      </c>
      <c r="L7" s="153" t="s">
        <v>228</v>
      </c>
      <c r="M7" s="169"/>
      <c r="N7" s="163"/>
      <c r="O7" s="164">
        <v>100</v>
      </c>
      <c r="P7" s="153" t="s">
        <v>227</v>
      </c>
      <c r="Q7" s="169">
        <v>100</v>
      </c>
      <c r="R7" s="163" t="s">
        <v>227</v>
      </c>
      <c r="S7" s="144">
        <f>SUM(C7+E7+G7+I7+K7+M7+O7+Q7)</f>
        <v>560</v>
      </c>
      <c r="T7" s="229">
        <v>1</v>
      </c>
    </row>
    <row r="8" spans="1:24" ht="15" customHeight="1">
      <c r="A8" s="124">
        <v>2</v>
      </c>
      <c r="B8" s="122" t="s">
        <v>111</v>
      </c>
      <c r="C8" s="165">
        <v>80</v>
      </c>
      <c r="D8" s="148">
        <v>2</v>
      </c>
      <c r="E8" s="179"/>
      <c r="F8" s="152"/>
      <c r="G8" s="166">
        <v>65</v>
      </c>
      <c r="H8" s="152">
        <v>3</v>
      </c>
      <c r="I8" s="166">
        <v>100</v>
      </c>
      <c r="J8" s="152">
        <v>1</v>
      </c>
      <c r="K8" s="165">
        <v>65</v>
      </c>
      <c r="L8" s="160">
        <v>3</v>
      </c>
      <c r="M8" s="166">
        <v>50</v>
      </c>
      <c r="N8" s="152" t="s">
        <v>176</v>
      </c>
      <c r="O8" s="165">
        <v>50</v>
      </c>
      <c r="P8" s="160" t="s">
        <v>176</v>
      </c>
      <c r="Q8" s="166"/>
      <c r="R8" s="152"/>
      <c r="S8" s="129">
        <f>SUM(C8+E8+G8+I8+K8+M8+O8+Q8)</f>
        <v>410</v>
      </c>
      <c r="T8" s="230">
        <v>2</v>
      </c>
      <c r="U8" s="15"/>
      <c r="V8" s="15"/>
      <c r="W8" s="15"/>
      <c r="X8" s="15"/>
    </row>
    <row r="9" spans="1:20" ht="15" customHeight="1">
      <c r="A9" s="124">
        <v>3</v>
      </c>
      <c r="B9" s="112" t="s">
        <v>130</v>
      </c>
      <c r="C9" s="166">
        <v>65</v>
      </c>
      <c r="D9" s="147">
        <v>3</v>
      </c>
      <c r="E9" s="166">
        <v>65</v>
      </c>
      <c r="F9" s="152">
        <v>3</v>
      </c>
      <c r="G9" s="166">
        <v>95</v>
      </c>
      <c r="H9" s="152" t="s">
        <v>178</v>
      </c>
      <c r="I9" s="166"/>
      <c r="J9" s="152"/>
      <c r="K9" s="165"/>
      <c r="L9" s="160"/>
      <c r="M9" s="166">
        <v>65</v>
      </c>
      <c r="N9" s="152">
        <v>3</v>
      </c>
      <c r="O9" s="165"/>
      <c r="P9" s="160"/>
      <c r="Q9" s="166">
        <v>80</v>
      </c>
      <c r="R9" s="152" t="s">
        <v>228</v>
      </c>
      <c r="S9" s="129">
        <f>SUM(C9+E9+G9+I9+K9+M9+O9+Q9)</f>
        <v>370</v>
      </c>
      <c r="T9" s="230">
        <v>3</v>
      </c>
    </row>
    <row r="10" spans="1:20" ht="15" customHeight="1">
      <c r="A10" s="124">
        <v>4</v>
      </c>
      <c r="B10" s="112" t="s">
        <v>126</v>
      </c>
      <c r="C10" s="166">
        <v>15</v>
      </c>
      <c r="D10" s="152" t="s">
        <v>170</v>
      </c>
      <c r="E10" s="166"/>
      <c r="F10" s="152"/>
      <c r="G10" s="166">
        <v>35</v>
      </c>
      <c r="H10" s="152" t="s">
        <v>177</v>
      </c>
      <c r="I10" s="166">
        <v>80</v>
      </c>
      <c r="J10" s="152" t="s">
        <v>221</v>
      </c>
      <c r="K10" s="165"/>
      <c r="L10" s="160"/>
      <c r="M10" s="166">
        <v>65</v>
      </c>
      <c r="N10" s="152">
        <v>3</v>
      </c>
      <c r="O10" s="165">
        <v>115</v>
      </c>
      <c r="P10" s="160" t="s">
        <v>175</v>
      </c>
      <c r="Q10" s="166"/>
      <c r="R10" s="152"/>
      <c r="S10" s="129">
        <f>SUM(C10+E10+G10+I10+K10+M10+O10+Q10)</f>
        <v>310</v>
      </c>
      <c r="T10" s="226">
        <v>4</v>
      </c>
    </row>
    <row r="11" spans="1:20" ht="15" customHeight="1">
      <c r="A11" s="124">
        <v>5</v>
      </c>
      <c r="B11" s="112" t="s">
        <v>115</v>
      </c>
      <c r="C11" s="166"/>
      <c r="D11" s="147"/>
      <c r="E11" s="166">
        <v>50</v>
      </c>
      <c r="F11" s="152" t="s">
        <v>176</v>
      </c>
      <c r="G11" s="166">
        <v>2</v>
      </c>
      <c r="H11" s="152" t="s">
        <v>182</v>
      </c>
      <c r="I11" s="166">
        <v>2</v>
      </c>
      <c r="J11" s="152" t="s">
        <v>197</v>
      </c>
      <c r="K11" s="165"/>
      <c r="L11" s="160"/>
      <c r="M11" s="166">
        <v>80</v>
      </c>
      <c r="N11" s="152">
        <v>2</v>
      </c>
      <c r="O11" s="165">
        <v>80</v>
      </c>
      <c r="P11" s="160" t="s">
        <v>228</v>
      </c>
      <c r="Q11" s="166">
        <v>65</v>
      </c>
      <c r="R11" s="152" t="s">
        <v>223</v>
      </c>
      <c r="S11" s="129">
        <f>SUM(C11+E11+G11+I11+K11+M11+O11+Q11)</f>
        <v>279</v>
      </c>
      <c r="T11" s="226">
        <v>5</v>
      </c>
    </row>
    <row r="12" spans="1:24" ht="15" customHeight="1">
      <c r="A12" s="124">
        <v>6</v>
      </c>
      <c r="B12" s="112" t="s">
        <v>118</v>
      </c>
      <c r="C12" s="167">
        <v>1</v>
      </c>
      <c r="D12" s="149" t="s">
        <v>172</v>
      </c>
      <c r="E12" s="167"/>
      <c r="F12" s="154"/>
      <c r="G12" s="167">
        <v>100</v>
      </c>
      <c r="H12" s="154">
        <v>1</v>
      </c>
      <c r="I12" s="167">
        <v>80</v>
      </c>
      <c r="J12" s="154" t="s">
        <v>210</v>
      </c>
      <c r="K12" s="170"/>
      <c r="L12" s="161"/>
      <c r="M12" s="167">
        <v>80</v>
      </c>
      <c r="N12" s="154" t="s">
        <v>221</v>
      </c>
      <c r="O12" s="170">
        <v>1</v>
      </c>
      <c r="P12" s="161" t="s">
        <v>197</v>
      </c>
      <c r="Q12" s="167"/>
      <c r="R12" s="154"/>
      <c r="S12" s="129">
        <f>SUM(C12+E12+G12+I12+K12+M12+O12+Q12)</f>
        <v>262</v>
      </c>
      <c r="T12" s="226">
        <v>6</v>
      </c>
      <c r="U12" s="15"/>
      <c r="V12" s="15"/>
      <c r="W12" s="15"/>
      <c r="X12" s="15"/>
    </row>
    <row r="13" spans="1:24" ht="15" customHeight="1">
      <c r="A13" s="124">
        <v>7</v>
      </c>
      <c r="B13" s="112" t="s">
        <v>123</v>
      </c>
      <c r="C13" s="166">
        <v>2</v>
      </c>
      <c r="D13" s="147" t="s">
        <v>171</v>
      </c>
      <c r="E13" s="166"/>
      <c r="F13" s="152"/>
      <c r="G13" s="166"/>
      <c r="H13" s="152"/>
      <c r="I13" s="166">
        <v>35</v>
      </c>
      <c r="J13" s="152" t="s">
        <v>177</v>
      </c>
      <c r="K13" s="165"/>
      <c r="L13" s="160"/>
      <c r="M13" s="166">
        <v>6</v>
      </c>
      <c r="N13" s="152" t="s">
        <v>218</v>
      </c>
      <c r="O13" s="165">
        <v>35</v>
      </c>
      <c r="P13" s="160" t="s">
        <v>177</v>
      </c>
      <c r="Q13" s="166">
        <v>35</v>
      </c>
      <c r="R13" s="152" t="s">
        <v>177</v>
      </c>
      <c r="S13" s="129">
        <f>SUM(C13+E13+G13+I13+K13+M13+O13+Q13)</f>
        <v>113</v>
      </c>
      <c r="T13" s="226">
        <v>7</v>
      </c>
      <c r="U13" s="15"/>
      <c r="V13" s="15"/>
      <c r="W13" s="15"/>
      <c r="X13" s="15"/>
    </row>
    <row r="14" spans="1:24" ht="15" customHeight="1">
      <c r="A14" s="124">
        <v>8</v>
      </c>
      <c r="B14" s="112" t="s">
        <v>122</v>
      </c>
      <c r="C14" s="166"/>
      <c r="D14" s="147"/>
      <c r="E14" s="166">
        <v>10</v>
      </c>
      <c r="F14" s="152" t="s">
        <v>179</v>
      </c>
      <c r="G14" s="166"/>
      <c r="H14" s="152"/>
      <c r="I14" s="166">
        <v>50</v>
      </c>
      <c r="J14" s="152" t="s">
        <v>176</v>
      </c>
      <c r="K14" s="165">
        <v>1</v>
      </c>
      <c r="L14" s="160" t="s">
        <v>205</v>
      </c>
      <c r="M14" s="166">
        <v>15</v>
      </c>
      <c r="N14" s="152" t="s">
        <v>170</v>
      </c>
      <c r="O14" s="165">
        <v>1</v>
      </c>
      <c r="P14" s="160" t="s">
        <v>225</v>
      </c>
      <c r="Q14" s="166">
        <v>35</v>
      </c>
      <c r="R14" s="152" t="s">
        <v>177</v>
      </c>
      <c r="S14" s="129">
        <f>SUM(C14+E14+G14+I14+K14+M14+O14+Q14)</f>
        <v>112</v>
      </c>
      <c r="T14" s="226">
        <v>8</v>
      </c>
      <c r="U14" s="15"/>
      <c r="V14" s="15"/>
      <c r="W14" s="15"/>
      <c r="X14" s="15"/>
    </row>
    <row r="15" spans="1:21" ht="15" customHeight="1">
      <c r="A15" s="124">
        <v>9</v>
      </c>
      <c r="B15" s="112" t="s">
        <v>120</v>
      </c>
      <c r="C15" s="166"/>
      <c r="D15" s="147"/>
      <c r="E15" s="166">
        <v>1</v>
      </c>
      <c r="F15" s="152" t="s">
        <v>202</v>
      </c>
      <c r="G15" s="166">
        <v>35</v>
      </c>
      <c r="H15" s="152" t="s">
        <v>177</v>
      </c>
      <c r="I15" s="166">
        <v>15</v>
      </c>
      <c r="J15" s="152" t="s">
        <v>170</v>
      </c>
      <c r="K15" s="165">
        <v>15</v>
      </c>
      <c r="L15" s="160" t="s">
        <v>170</v>
      </c>
      <c r="M15" s="166"/>
      <c r="N15" s="152"/>
      <c r="O15" s="165">
        <v>15</v>
      </c>
      <c r="P15" s="160" t="s">
        <v>170</v>
      </c>
      <c r="Q15" s="166">
        <v>1</v>
      </c>
      <c r="R15" s="152" t="s">
        <v>230</v>
      </c>
      <c r="S15" s="129">
        <f>SUM(C15+E15+G15+I15+K15+M15+O15+Q15)</f>
        <v>82</v>
      </c>
      <c r="T15" s="227">
        <v>9</v>
      </c>
      <c r="U15" s="47"/>
    </row>
    <row r="16" spans="1:21" ht="15" customHeight="1">
      <c r="A16" s="124">
        <v>10</v>
      </c>
      <c r="B16" s="112" t="s">
        <v>116</v>
      </c>
      <c r="C16" s="166"/>
      <c r="D16" s="147"/>
      <c r="E16" s="166">
        <v>1</v>
      </c>
      <c r="F16" s="152" t="s">
        <v>202</v>
      </c>
      <c r="G16" s="166"/>
      <c r="H16" s="152"/>
      <c r="I16" s="166">
        <v>5</v>
      </c>
      <c r="J16" s="152" t="s">
        <v>195</v>
      </c>
      <c r="K16" s="165">
        <v>35</v>
      </c>
      <c r="L16" s="160" t="s">
        <v>177</v>
      </c>
      <c r="M16" s="166">
        <v>1</v>
      </c>
      <c r="N16" s="152" t="s">
        <v>220</v>
      </c>
      <c r="O16" s="165"/>
      <c r="P16" s="160"/>
      <c r="Q16" s="166">
        <v>25</v>
      </c>
      <c r="R16" s="152" t="s">
        <v>229</v>
      </c>
      <c r="S16" s="129">
        <f>SUM(C16+E16+G16+I16+K16+M16+O16+Q16)</f>
        <v>67</v>
      </c>
      <c r="T16" s="226">
        <v>10</v>
      </c>
      <c r="U16" s="47"/>
    </row>
    <row r="17" spans="1:20" ht="15" customHeight="1">
      <c r="A17" s="124">
        <v>11</v>
      </c>
      <c r="B17" s="112" t="s">
        <v>112</v>
      </c>
      <c r="C17" s="166">
        <v>1</v>
      </c>
      <c r="D17" s="147" t="s">
        <v>172</v>
      </c>
      <c r="E17" s="166">
        <v>3</v>
      </c>
      <c r="F17" s="152" t="s">
        <v>200</v>
      </c>
      <c r="G17" s="166">
        <v>15</v>
      </c>
      <c r="H17" s="152" t="s">
        <v>170</v>
      </c>
      <c r="I17" s="166">
        <v>15</v>
      </c>
      <c r="J17" s="152" t="s">
        <v>170</v>
      </c>
      <c r="K17" s="165">
        <v>1</v>
      </c>
      <c r="L17" s="160" t="s">
        <v>192</v>
      </c>
      <c r="M17" s="166"/>
      <c r="N17" s="152"/>
      <c r="O17" s="165"/>
      <c r="P17" s="160"/>
      <c r="Q17" s="166"/>
      <c r="R17" s="152"/>
      <c r="S17" s="129">
        <f>SUM(C17+E17+G17+I17+K17+M17+O17+Q17)</f>
        <v>35</v>
      </c>
      <c r="T17" s="226">
        <v>11</v>
      </c>
    </row>
    <row r="18" spans="1:21" ht="15" customHeight="1">
      <c r="A18" s="124">
        <v>12</v>
      </c>
      <c r="B18" s="112" t="s">
        <v>124</v>
      </c>
      <c r="C18" s="166">
        <v>1</v>
      </c>
      <c r="D18" s="147" t="s">
        <v>172</v>
      </c>
      <c r="E18" s="166">
        <v>1</v>
      </c>
      <c r="F18" s="152" t="s">
        <v>202</v>
      </c>
      <c r="G18" s="166">
        <v>10</v>
      </c>
      <c r="H18" s="152" t="s">
        <v>179</v>
      </c>
      <c r="I18" s="166">
        <v>10</v>
      </c>
      <c r="J18" s="152" t="s">
        <v>179</v>
      </c>
      <c r="K18" s="165">
        <v>1</v>
      </c>
      <c r="L18" s="160" t="s">
        <v>192</v>
      </c>
      <c r="M18" s="166">
        <v>10</v>
      </c>
      <c r="N18" s="152" t="s">
        <v>179</v>
      </c>
      <c r="O18" s="165"/>
      <c r="P18" s="160"/>
      <c r="Q18" s="166"/>
      <c r="R18" s="152"/>
      <c r="S18" s="129">
        <f>SUM(C18+E18+G18+I18+K18+M18+O18+Q18)</f>
        <v>33</v>
      </c>
      <c r="T18" s="226">
        <v>12</v>
      </c>
      <c r="U18" s="47"/>
    </row>
    <row r="19" spans="1:24" ht="15" customHeight="1">
      <c r="A19" s="124">
        <v>13</v>
      </c>
      <c r="B19" s="112" t="s">
        <v>166</v>
      </c>
      <c r="C19" s="166">
        <v>1</v>
      </c>
      <c r="D19" s="147" t="s">
        <v>172</v>
      </c>
      <c r="E19" s="166">
        <v>15</v>
      </c>
      <c r="F19" s="152" t="s">
        <v>170</v>
      </c>
      <c r="G19" s="166"/>
      <c r="H19" s="152"/>
      <c r="I19" s="166"/>
      <c r="J19" s="152"/>
      <c r="K19" s="165">
        <v>2</v>
      </c>
      <c r="L19" s="160" t="s">
        <v>206</v>
      </c>
      <c r="M19" s="166">
        <v>1</v>
      </c>
      <c r="N19" s="152" t="s">
        <v>217</v>
      </c>
      <c r="O19" s="165"/>
      <c r="P19" s="160"/>
      <c r="Q19" s="166">
        <v>2</v>
      </c>
      <c r="R19" s="152" t="s">
        <v>171</v>
      </c>
      <c r="S19" s="129">
        <f>SUM(C19+E19+G19+I19+K19+M19+O19+Q19)</f>
        <v>21</v>
      </c>
      <c r="T19" s="226">
        <v>13</v>
      </c>
      <c r="U19" s="15"/>
      <c r="V19" s="15"/>
      <c r="W19" s="15"/>
      <c r="X19" s="15"/>
    </row>
    <row r="20" spans="1:24" ht="15" customHeight="1">
      <c r="A20" s="124">
        <v>14</v>
      </c>
      <c r="B20" s="112" t="s">
        <v>127</v>
      </c>
      <c r="C20" s="168"/>
      <c r="D20" s="150"/>
      <c r="E20" s="168">
        <v>1</v>
      </c>
      <c r="F20" s="151" t="s">
        <v>202</v>
      </c>
      <c r="G20" s="168">
        <v>1</v>
      </c>
      <c r="H20" s="151" t="s">
        <v>185</v>
      </c>
      <c r="I20" s="168">
        <v>1</v>
      </c>
      <c r="J20" s="151" t="s">
        <v>213</v>
      </c>
      <c r="K20" s="171"/>
      <c r="L20" s="162"/>
      <c r="M20" s="168">
        <v>1</v>
      </c>
      <c r="N20" s="151" t="s">
        <v>220</v>
      </c>
      <c r="O20" s="171">
        <v>1</v>
      </c>
      <c r="P20" s="162" t="s">
        <v>197</v>
      </c>
      <c r="Q20" s="168">
        <v>15</v>
      </c>
      <c r="R20" s="151" t="s">
        <v>170</v>
      </c>
      <c r="S20" s="129">
        <f>SUM(C20+E20+G20+I20+K20+M20+O20+Q20)</f>
        <v>20</v>
      </c>
      <c r="T20" s="228">
        <v>14</v>
      </c>
      <c r="U20" s="15"/>
      <c r="V20" s="15"/>
      <c r="W20" s="15"/>
      <c r="X20" s="15"/>
    </row>
    <row r="21" spans="1:21" ht="15" customHeight="1">
      <c r="A21" s="124">
        <v>15</v>
      </c>
      <c r="B21" s="112" t="s">
        <v>113</v>
      </c>
      <c r="C21" s="166"/>
      <c r="D21" s="147"/>
      <c r="E21" s="166">
        <v>4</v>
      </c>
      <c r="F21" s="152" t="s">
        <v>196</v>
      </c>
      <c r="G21" s="166"/>
      <c r="H21" s="152"/>
      <c r="I21" s="166">
        <v>2</v>
      </c>
      <c r="J21" s="152" t="s">
        <v>197</v>
      </c>
      <c r="K21" s="165">
        <v>5</v>
      </c>
      <c r="L21" s="160" t="s">
        <v>193</v>
      </c>
      <c r="M21" s="166">
        <v>4</v>
      </c>
      <c r="N21" s="152" t="s">
        <v>216</v>
      </c>
      <c r="O21" s="165">
        <v>4</v>
      </c>
      <c r="P21" s="160" t="s">
        <v>196</v>
      </c>
      <c r="Q21" s="166"/>
      <c r="R21" s="152"/>
      <c r="S21" s="129">
        <f>SUM(C21+E21+G21+I21+K21+M21+O21+Q21)</f>
        <v>19</v>
      </c>
      <c r="T21" s="226">
        <v>16</v>
      </c>
      <c r="U21" s="47"/>
    </row>
    <row r="22" spans="1:20" ht="15" customHeight="1">
      <c r="A22" s="124">
        <v>16</v>
      </c>
      <c r="B22" s="112" t="s">
        <v>119</v>
      </c>
      <c r="C22" s="166">
        <v>10</v>
      </c>
      <c r="D22" s="147" t="s">
        <v>169</v>
      </c>
      <c r="E22" s="166">
        <v>1</v>
      </c>
      <c r="F22" s="152" t="s">
        <v>197</v>
      </c>
      <c r="G22" s="166"/>
      <c r="H22" s="152"/>
      <c r="I22" s="166">
        <v>1</v>
      </c>
      <c r="J22" s="152" t="s">
        <v>213</v>
      </c>
      <c r="K22" s="165"/>
      <c r="L22" s="160"/>
      <c r="M22" s="166">
        <v>1</v>
      </c>
      <c r="N22" s="152" t="s">
        <v>217</v>
      </c>
      <c r="O22" s="165">
        <v>4</v>
      </c>
      <c r="P22" s="160" t="s">
        <v>196</v>
      </c>
      <c r="Q22" s="166">
        <v>2</v>
      </c>
      <c r="R22" s="152" t="s">
        <v>171</v>
      </c>
      <c r="S22" s="129">
        <f>SUM(C22+E22+G22+I22+K22+M22+O22+Q22)</f>
        <v>19</v>
      </c>
      <c r="T22" s="226">
        <v>15</v>
      </c>
    </row>
    <row r="23" spans="1:20" ht="15" customHeight="1">
      <c r="A23" s="124">
        <v>17</v>
      </c>
      <c r="B23" s="112" t="s">
        <v>129</v>
      </c>
      <c r="C23" s="168"/>
      <c r="D23" s="150"/>
      <c r="E23" s="168">
        <v>1</v>
      </c>
      <c r="F23" s="151" t="s">
        <v>197</v>
      </c>
      <c r="G23" s="168">
        <v>2</v>
      </c>
      <c r="H23" s="151" t="s">
        <v>182</v>
      </c>
      <c r="I23" s="168">
        <v>4</v>
      </c>
      <c r="J23" s="151" t="s">
        <v>196</v>
      </c>
      <c r="K23" s="171"/>
      <c r="L23" s="162"/>
      <c r="M23" s="168">
        <v>5</v>
      </c>
      <c r="N23" s="151" t="s">
        <v>215</v>
      </c>
      <c r="O23" s="171">
        <v>1</v>
      </c>
      <c r="P23" s="162" t="s">
        <v>197</v>
      </c>
      <c r="Q23" s="168"/>
      <c r="R23" s="151"/>
      <c r="S23" s="129">
        <f>SUM(C23+E23+G23+I23+K23+M23+O23+Q23)</f>
        <v>13</v>
      </c>
      <c r="T23" s="228">
        <v>18</v>
      </c>
    </row>
    <row r="24" spans="1:21" ht="15" customHeight="1">
      <c r="A24" s="124">
        <v>18</v>
      </c>
      <c r="B24" s="122" t="s">
        <v>128</v>
      </c>
      <c r="C24" s="166"/>
      <c r="D24" s="147"/>
      <c r="E24" s="166"/>
      <c r="F24" s="152"/>
      <c r="G24" s="166">
        <v>2</v>
      </c>
      <c r="H24" s="152" t="s">
        <v>182</v>
      </c>
      <c r="I24" s="166">
        <v>2</v>
      </c>
      <c r="J24" s="152" t="s">
        <v>197</v>
      </c>
      <c r="K24" s="165">
        <v>1</v>
      </c>
      <c r="L24" s="160" t="s">
        <v>205</v>
      </c>
      <c r="M24" s="166">
        <v>3</v>
      </c>
      <c r="N24" s="152" t="s">
        <v>219</v>
      </c>
      <c r="O24" s="165">
        <v>5</v>
      </c>
      <c r="P24" s="160" t="s">
        <v>195</v>
      </c>
      <c r="Q24" s="166"/>
      <c r="R24" s="152"/>
      <c r="S24" s="129">
        <f>SUM(C24+E24+G24+I24+K24+M24+O24+Q24)</f>
        <v>13</v>
      </c>
      <c r="T24" s="226">
        <v>17</v>
      </c>
      <c r="U24" s="47"/>
    </row>
    <row r="25" spans="1:20" ht="15" customHeight="1">
      <c r="A25" s="124">
        <v>19</v>
      </c>
      <c r="B25" s="112" t="s">
        <v>125</v>
      </c>
      <c r="C25" s="168">
        <v>2</v>
      </c>
      <c r="D25" s="150" t="s">
        <v>171</v>
      </c>
      <c r="E25" s="168">
        <v>1</v>
      </c>
      <c r="F25" s="151" t="s">
        <v>202</v>
      </c>
      <c r="G25" s="168">
        <v>5</v>
      </c>
      <c r="H25" s="151" t="s">
        <v>180</v>
      </c>
      <c r="I25" s="168">
        <v>1</v>
      </c>
      <c r="J25" s="151" t="s">
        <v>213</v>
      </c>
      <c r="K25" s="171">
        <v>1</v>
      </c>
      <c r="L25" s="162" t="s">
        <v>205</v>
      </c>
      <c r="M25" s="168"/>
      <c r="N25" s="151"/>
      <c r="O25" s="171">
        <v>2</v>
      </c>
      <c r="P25" s="162" t="s">
        <v>196</v>
      </c>
      <c r="Q25" s="168"/>
      <c r="R25" s="151"/>
      <c r="S25" s="129">
        <f>SUM(C25+E25+G25+I25+K25+M25+O25+Q25)</f>
        <v>12</v>
      </c>
      <c r="T25" s="228">
        <v>19</v>
      </c>
    </row>
    <row r="26" spans="1:20" ht="15" customHeight="1">
      <c r="A26" s="124">
        <v>20</v>
      </c>
      <c r="B26" s="112" t="s">
        <v>114</v>
      </c>
      <c r="C26" s="168"/>
      <c r="D26" s="150"/>
      <c r="E26" s="168"/>
      <c r="F26" s="151"/>
      <c r="G26" s="168">
        <v>0</v>
      </c>
      <c r="H26" s="151" t="s">
        <v>168</v>
      </c>
      <c r="I26" s="168">
        <v>4</v>
      </c>
      <c r="J26" s="151" t="s">
        <v>200</v>
      </c>
      <c r="K26" s="171"/>
      <c r="L26" s="162"/>
      <c r="M26" s="168">
        <v>4</v>
      </c>
      <c r="N26" s="151" t="s">
        <v>216</v>
      </c>
      <c r="O26" s="171">
        <v>1</v>
      </c>
      <c r="P26" s="162" t="s">
        <v>225</v>
      </c>
      <c r="Q26" s="168">
        <v>1</v>
      </c>
      <c r="R26" s="151" t="s">
        <v>230</v>
      </c>
      <c r="S26" s="129">
        <f>SUM(C26+E26+G26+I26+K26+M26+O26+Q26)</f>
        <v>10</v>
      </c>
      <c r="T26" s="228">
        <v>20</v>
      </c>
    </row>
    <row r="27" spans="1:24" ht="15" customHeight="1">
      <c r="A27" s="124">
        <v>21</v>
      </c>
      <c r="B27" s="112" t="s">
        <v>121</v>
      </c>
      <c r="C27" s="168"/>
      <c r="D27" s="150"/>
      <c r="E27" s="168"/>
      <c r="F27" s="151"/>
      <c r="G27" s="168">
        <v>4</v>
      </c>
      <c r="H27" s="151" t="s">
        <v>181</v>
      </c>
      <c r="I27" s="168">
        <v>2</v>
      </c>
      <c r="J27" s="151" t="s">
        <v>214</v>
      </c>
      <c r="K27" s="171">
        <v>1</v>
      </c>
      <c r="L27" s="162" t="s">
        <v>192</v>
      </c>
      <c r="M27" s="168"/>
      <c r="N27" s="151"/>
      <c r="O27" s="171">
        <v>1</v>
      </c>
      <c r="P27" s="162" t="s">
        <v>197</v>
      </c>
      <c r="Q27" s="168">
        <v>1</v>
      </c>
      <c r="R27" s="151" t="s">
        <v>230</v>
      </c>
      <c r="S27" s="129">
        <f>SUM(C27+E27+G27+I27+K27+M27+O27+Q27)</f>
        <v>9</v>
      </c>
      <c r="T27" s="228">
        <v>21</v>
      </c>
      <c r="U27" s="15"/>
      <c r="V27" s="15"/>
      <c r="W27" s="15"/>
      <c r="X27" s="15"/>
    </row>
    <row r="28" spans="1:24" ht="15" customHeight="1" thickBot="1">
      <c r="A28" s="231">
        <v>22</v>
      </c>
      <c r="B28" s="240" t="s">
        <v>117</v>
      </c>
      <c r="C28" s="233"/>
      <c r="D28" s="234"/>
      <c r="E28" s="233">
        <v>1</v>
      </c>
      <c r="F28" s="235" t="s">
        <v>202</v>
      </c>
      <c r="G28" s="233"/>
      <c r="H28" s="235"/>
      <c r="I28" s="233">
        <v>3</v>
      </c>
      <c r="J28" s="235" t="s">
        <v>200</v>
      </c>
      <c r="K28" s="236">
        <v>1</v>
      </c>
      <c r="L28" s="237" t="s">
        <v>205</v>
      </c>
      <c r="M28" s="233">
        <v>2</v>
      </c>
      <c r="N28" s="235" t="s">
        <v>217</v>
      </c>
      <c r="O28" s="236">
        <v>1</v>
      </c>
      <c r="P28" s="237" t="s">
        <v>197</v>
      </c>
      <c r="Q28" s="233"/>
      <c r="R28" s="235"/>
      <c r="S28" s="238">
        <f>SUM(C28+E28+G28+I28+K28+M28+O28+Q28)</f>
        <v>8</v>
      </c>
      <c r="T28" s="239">
        <v>22</v>
      </c>
      <c r="U28" s="15"/>
      <c r="V28" s="15"/>
      <c r="W28" s="15"/>
      <c r="X28" s="15"/>
    </row>
    <row r="29" spans="1:21" ht="12" customHeight="1" hidden="1">
      <c r="A29" s="124">
        <v>23</v>
      </c>
      <c r="B29" s="122"/>
      <c r="C29" s="125"/>
      <c r="D29" s="126"/>
      <c r="E29" s="125"/>
      <c r="F29" s="126"/>
      <c r="G29" s="125"/>
      <c r="H29" s="126"/>
      <c r="I29" s="125"/>
      <c r="J29" s="126"/>
      <c r="K29" s="127"/>
      <c r="L29" s="128"/>
      <c r="M29" s="125"/>
      <c r="N29" s="126"/>
      <c r="O29" s="127"/>
      <c r="P29" s="128"/>
      <c r="Q29" s="125"/>
      <c r="R29" s="126"/>
      <c r="S29" s="129">
        <f aca="true" t="shared" si="0" ref="S29:S86">SUM(C29+E29+G29+I29+K29+M29+O29+Q29)</f>
        <v>0</v>
      </c>
      <c r="T29" s="126"/>
      <c r="U29" s="47"/>
    </row>
    <row r="30" spans="1:20" ht="12" customHeight="1" hidden="1">
      <c r="A30" s="124">
        <v>24</v>
      </c>
      <c r="B30" s="112"/>
      <c r="C30" s="133"/>
      <c r="D30" s="134"/>
      <c r="E30" s="133"/>
      <c r="F30" s="134"/>
      <c r="G30" s="133"/>
      <c r="H30" s="134"/>
      <c r="I30" s="133"/>
      <c r="J30" s="134"/>
      <c r="K30" s="135"/>
      <c r="L30" s="136"/>
      <c r="M30" s="133"/>
      <c r="N30" s="134"/>
      <c r="O30" s="135"/>
      <c r="P30" s="136"/>
      <c r="Q30" s="133"/>
      <c r="R30" s="134"/>
      <c r="S30" s="129">
        <f t="shared" si="0"/>
        <v>0</v>
      </c>
      <c r="T30" s="134"/>
    </row>
    <row r="31" spans="1:20" ht="12" customHeight="1" hidden="1">
      <c r="A31" s="124">
        <v>25</v>
      </c>
      <c r="B31" s="112"/>
      <c r="C31" s="133"/>
      <c r="D31" s="134"/>
      <c r="E31" s="133"/>
      <c r="F31" s="134"/>
      <c r="G31" s="133"/>
      <c r="H31" s="134"/>
      <c r="I31" s="133"/>
      <c r="J31" s="134"/>
      <c r="K31" s="135"/>
      <c r="L31" s="136"/>
      <c r="M31" s="133"/>
      <c r="N31" s="134"/>
      <c r="O31" s="135"/>
      <c r="P31" s="136"/>
      <c r="Q31" s="133"/>
      <c r="R31" s="134"/>
      <c r="S31" s="129">
        <f t="shared" si="0"/>
        <v>0</v>
      </c>
      <c r="T31" s="134"/>
    </row>
    <row r="32" spans="1:24" ht="12" customHeight="1" hidden="1">
      <c r="A32" s="124">
        <v>26</v>
      </c>
      <c r="B32" s="112"/>
      <c r="C32" s="133"/>
      <c r="D32" s="134"/>
      <c r="E32" s="133"/>
      <c r="F32" s="134"/>
      <c r="G32" s="133"/>
      <c r="H32" s="134"/>
      <c r="I32" s="133"/>
      <c r="J32" s="134"/>
      <c r="K32" s="135"/>
      <c r="L32" s="136"/>
      <c r="M32" s="133"/>
      <c r="N32" s="134"/>
      <c r="O32" s="135"/>
      <c r="P32" s="136"/>
      <c r="Q32" s="133"/>
      <c r="R32" s="134"/>
      <c r="S32" s="129">
        <f t="shared" si="0"/>
        <v>0</v>
      </c>
      <c r="T32" s="134"/>
      <c r="U32" s="15"/>
      <c r="V32" s="15"/>
      <c r="W32" s="15"/>
      <c r="X32" s="15"/>
    </row>
    <row r="33" spans="1:20" ht="12" customHeight="1" hidden="1">
      <c r="A33" s="124">
        <v>27</v>
      </c>
      <c r="B33" s="112"/>
      <c r="C33" s="133"/>
      <c r="D33" s="134"/>
      <c r="E33" s="133"/>
      <c r="F33" s="134"/>
      <c r="G33" s="133"/>
      <c r="H33" s="134"/>
      <c r="I33" s="133"/>
      <c r="J33" s="134"/>
      <c r="K33" s="135"/>
      <c r="L33" s="136"/>
      <c r="M33" s="133"/>
      <c r="N33" s="134"/>
      <c r="O33" s="135"/>
      <c r="P33" s="136"/>
      <c r="Q33" s="133"/>
      <c r="R33" s="134"/>
      <c r="S33" s="129">
        <f t="shared" si="0"/>
        <v>0</v>
      </c>
      <c r="T33" s="134"/>
    </row>
    <row r="34" spans="1:24" ht="12" customHeight="1" hidden="1">
      <c r="A34" s="124">
        <v>28</v>
      </c>
      <c r="B34" s="122"/>
      <c r="C34" s="125"/>
      <c r="D34" s="126"/>
      <c r="E34" s="125"/>
      <c r="F34" s="126"/>
      <c r="G34" s="125"/>
      <c r="H34" s="126"/>
      <c r="I34" s="125"/>
      <c r="J34" s="126"/>
      <c r="K34" s="127"/>
      <c r="L34" s="128"/>
      <c r="M34" s="125"/>
      <c r="N34" s="126"/>
      <c r="O34" s="127"/>
      <c r="P34" s="128"/>
      <c r="Q34" s="125"/>
      <c r="R34" s="126"/>
      <c r="S34" s="129">
        <f t="shared" si="0"/>
        <v>0</v>
      </c>
      <c r="T34" s="126"/>
      <c r="U34" s="15"/>
      <c r="V34" s="15"/>
      <c r="W34" s="15"/>
      <c r="X34" s="15"/>
    </row>
    <row r="35" spans="1:24" ht="12" customHeight="1" hidden="1">
      <c r="A35" s="124">
        <v>29</v>
      </c>
      <c r="B35" s="112"/>
      <c r="C35" s="125"/>
      <c r="D35" s="126"/>
      <c r="E35" s="125"/>
      <c r="F35" s="126"/>
      <c r="G35" s="125"/>
      <c r="H35" s="126"/>
      <c r="I35" s="125"/>
      <c r="J35" s="126"/>
      <c r="K35" s="127"/>
      <c r="L35" s="128"/>
      <c r="M35" s="125"/>
      <c r="N35" s="126"/>
      <c r="O35" s="127"/>
      <c r="P35" s="128"/>
      <c r="Q35" s="125"/>
      <c r="R35" s="126"/>
      <c r="S35" s="129">
        <f t="shared" si="0"/>
        <v>0</v>
      </c>
      <c r="T35" s="126"/>
      <c r="U35" s="15"/>
      <c r="V35" s="15"/>
      <c r="W35" s="15"/>
      <c r="X35" s="15"/>
    </row>
    <row r="36" spans="1:20" ht="12" customHeight="1" hidden="1">
      <c r="A36" s="124">
        <v>30</v>
      </c>
      <c r="B36" s="112"/>
      <c r="C36" s="125"/>
      <c r="D36" s="126"/>
      <c r="E36" s="125"/>
      <c r="F36" s="126"/>
      <c r="G36" s="125"/>
      <c r="H36" s="126"/>
      <c r="I36" s="125"/>
      <c r="J36" s="126"/>
      <c r="K36" s="127"/>
      <c r="L36" s="128"/>
      <c r="M36" s="125"/>
      <c r="N36" s="126"/>
      <c r="O36" s="127"/>
      <c r="P36" s="128"/>
      <c r="Q36" s="125"/>
      <c r="R36" s="126"/>
      <c r="S36" s="129">
        <f t="shared" si="0"/>
        <v>0</v>
      </c>
      <c r="T36" s="126"/>
    </row>
    <row r="37" spans="1:21" ht="12" customHeight="1" hidden="1">
      <c r="A37" s="124">
        <v>31</v>
      </c>
      <c r="B37" s="112"/>
      <c r="C37" s="125"/>
      <c r="D37" s="126"/>
      <c r="E37" s="125"/>
      <c r="F37" s="126"/>
      <c r="G37" s="125"/>
      <c r="H37" s="126"/>
      <c r="I37" s="125"/>
      <c r="J37" s="126"/>
      <c r="K37" s="127"/>
      <c r="L37" s="128"/>
      <c r="M37" s="125"/>
      <c r="N37" s="126"/>
      <c r="O37" s="127"/>
      <c r="P37" s="128"/>
      <c r="Q37" s="125"/>
      <c r="R37" s="126"/>
      <c r="S37" s="129">
        <f t="shared" si="0"/>
        <v>0</v>
      </c>
      <c r="T37" s="126"/>
      <c r="U37" s="47"/>
    </row>
    <row r="38" spans="1:24" ht="12" customHeight="1" hidden="1">
      <c r="A38" s="124">
        <v>32</v>
      </c>
      <c r="B38" s="112"/>
      <c r="C38" s="125"/>
      <c r="D38" s="126"/>
      <c r="E38" s="125"/>
      <c r="F38" s="126"/>
      <c r="G38" s="125"/>
      <c r="H38" s="126"/>
      <c r="I38" s="125"/>
      <c r="J38" s="126"/>
      <c r="K38" s="127"/>
      <c r="L38" s="128"/>
      <c r="M38" s="125"/>
      <c r="N38" s="126"/>
      <c r="O38" s="127"/>
      <c r="P38" s="128"/>
      <c r="Q38" s="125"/>
      <c r="R38" s="126"/>
      <c r="S38" s="129">
        <f t="shared" si="0"/>
        <v>0</v>
      </c>
      <c r="T38" s="126"/>
      <c r="U38" s="15"/>
      <c r="V38" s="15"/>
      <c r="W38" s="15"/>
      <c r="X38" s="15"/>
    </row>
    <row r="39" spans="1:20" ht="12" customHeight="1" hidden="1">
      <c r="A39" s="124">
        <v>33</v>
      </c>
      <c r="B39" s="112"/>
      <c r="C39" s="133"/>
      <c r="D39" s="134"/>
      <c r="E39" s="133"/>
      <c r="F39" s="134"/>
      <c r="G39" s="133"/>
      <c r="H39" s="134"/>
      <c r="I39" s="133"/>
      <c r="J39" s="134"/>
      <c r="K39" s="135"/>
      <c r="L39" s="136"/>
      <c r="M39" s="133"/>
      <c r="N39" s="134"/>
      <c r="O39" s="135"/>
      <c r="P39" s="136"/>
      <c r="Q39" s="133"/>
      <c r="R39" s="134"/>
      <c r="S39" s="129">
        <f t="shared" si="0"/>
        <v>0</v>
      </c>
      <c r="T39" s="134"/>
    </row>
    <row r="40" spans="1:24" ht="12" customHeight="1" hidden="1">
      <c r="A40" s="124">
        <v>34</v>
      </c>
      <c r="B40" s="122"/>
      <c r="C40" s="125"/>
      <c r="D40" s="126"/>
      <c r="E40" s="125"/>
      <c r="F40" s="126"/>
      <c r="G40" s="125"/>
      <c r="H40" s="126"/>
      <c r="I40" s="125"/>
      <c r="J40" s="126"/>
      <c r="K40" s="127"/>
      <c r="L40" s="128"/>
      <c r="M40" s="125"/>
      <c r="N40" s="126"/>
      <c r="O40" s="127"/>
      <c r="P40" s="128"/>
      <c r="Q40" s="125"/>
      <c r="R40" s="126"/>
      <c r="S40" s="129">
        <f t="shared" si="0"/>
        <v>0</v>
      </c>
      <c r="T40" s="126"/>
      <c r="U40" s="15"/>
      <c r="V40" s="15"/>
      <c r="W40" s="15"/>
      <c r="X40" s="15"/>
    </row>
    <row r="41" spans="1:21" ht="12" customHeight="1" hidden="1">
      <c r="A41" s="124">
        <v>35</v>
      </c>
      <c r="B41" s="112"/>
      <c r="C41" s="125"/>
      <c r="D41" s="126"/>
      <c r="E41" s="125"/>
      <c r="F41" s="126"/>
      <c r="G41" s="125"/>
      <c r="H41" s="126"/>
      <c r="I41" s="125"/>
      <c r="J41" s="126"/>
      <c r="K41" s="127"/>
      <c r="L41" s="128"/>
      <c r="M41" s="125"/>
      <c r="N41" s="126"/>
      <c r="O41" s="127"/>
      <c r="P41" s="128"/>
      <c r="Q41" s="125"/>
      <c r="R41" s="126"/>
      <c r="S41" s="129">
        <f t="shared" si="0"/>
        <v>0</v>
      </c>
      <c r="T41" s="126"/>
      <c r="U41" s="47"/>
    </row>
    <row r="42" spans="1:24" ht="12" customHeight="1" hidden="1">
      <c r="A42" s="124">
        <v>36</v>
      </c>
      <c r="B42" s="112"/>
      <c r="C42" s="125"/>
      <c r="D42" s="126"/>
      <c r="E42" s="125"/>
      <c r="F42" s="126"/>
      <c r="G42" s="125"/>
      <c r="H42" s="126"/>
      <c r="I42" s="125"/>
      <c r="J42" s="126"/>
      <c r="K42" s="127"/>
      <c r="L42" s="128"/>
      <c r="M42" s="125"/>
      <c r="N42" s="126"/>
      <c r="O42" s="127"/>
      <c r="P42" s="128"/>
      <c r="Q42" s="125"/>
      <c r="R42" s="126"/>
      <c r="S42" s="129">
        <f t="shared" si="0"/>
        <v>0</v>
      </c>
      <c r="T42" s="126"/>
      <c r="U42" s="15"/>
      <c r="V42" s="15"/>
      <c r="W42" s="15"/>
      <c r="X42" s="15"/>
    </row>
    <row r="43" spans="1:21" ht="12" customHeight="1" hidden="1">
      <c r="A43" s="124">
        <v>37</v>
      </c>
      <c r="B43" s="112"/>
      <c r="C43" s="125"/>
      <c r="D43" s="126"/>
      <c r="E43" s="125"/>
      <c r="F43" s="126"/>
      <c r="G43" s="125"/>
      <c r="H43" s="126"/>
      <c r="I43" s="125"/>
      <c r="J43" s="126"/>
      <c r="K43" s="127"/>
      <c r="L43" s="128"/>
      <c r="M43" s="125"/>
      <c r="N43" s="126"/>
      <c r="O43" s="127"/>
      <c r="P43" s="128"/>
      <c r="Q43" s="125"/>
      <c r="R43" s="126"/>
      <c r="S43" s="129">
        <f t="shared" si="0"/>
        <v>0</v>
      </c>
      <c r="T43" s="126"/>
      <c r="U43" s="47"/>
    </row>
    <row r="44" spans="1:20" ht="12" customHeight="1" hidden="1">
      <c r="A44" s="124">
        <v>38</v>
      </c>
      <c r="B44" s="112"/>
      <c r="C44" s="125"/>
      <c r="D44" s="126"/>
      <c r="E44" s="125"/>
      <c r="F44" s="126"/>
      <c r="G44" s="125"/>
      <c r="H44" s="126"/>
      <c r="I44" s="125"/>
      <c r="J44" s="126"/>
      <c r="K44" s="127"/>
      <c r="L44" s="128"/>
      <c r="M44" s="125"/>
      <c r="N44" s="126"/>
      <c r="O44" s="127"/>
      <c r="P44" s="128"/>
      <c r="Q44" s="125"/>
      <c r="R44" s="126"/>
      <c r="S44" s="129">
        <f t="shared" si="0"/>
        <v>0</v>
      </c>
      <c r="T44" s="126"/>
    </row>
    <row r="45" spans="1:24" ht="12" customHeight="1" hidden="1">
      <c r="A45" s="124">
        <v>39</v>
      </c>
      <c r="B45" s="112"/>
      <c r="C45" s="125"/>
      <c r="D45" s="126"/>
      <c r="E45" s="125"/>
      <c r="F45" s="126"/>
      <c r="G45" s="125"/>
      <c r="H45" s="126"/>
      <c r="I45" s="125"/>
      <c r="J45" s="126"/>
      <c r="K45" s="127"/>
      <c r="L45" s="128"/>
      <c r="M45" s="125"/>
      <c r="N45" s="126"/>
      <c r="O45" s="127"/>
      <c r="P45" s="128"/>
      <c r="Q45" s="125"/>
      <c r="R45" s="126"/>
      <c r="S45" s="129">
        <f t="shared" si="0"/>
        <v>0</v>
      </c>
      <c r="T45" s="126"/>
      <c r="U45" s="15"/>
      <c r="V45" s="15"/>
      <c r="W45" s="15"/>
      <c r="X45" s="15"/>
    </row>
    <row r="46" spans="1:24" ht="12" customHeight="1" hidden="1">
      <c r="A46" s="124">
        <v>40</v>
      </c>
      <c r="B46" s="112"/>
      <c r="C46" s="133"/>
      <c r="D46" s="134"/>
      <c r="E46" s="133"/>
      <c r="F46" s="134"/>
      <c r="G46" s="133"/>
      <c r="H46" s="134"/>
      <c r="I46" s="133"/>
      <c r="J46" s="134"/>
      <c r="K46" s="135"/>
      <c r="L46" s="136"/>
      <c r="M46" s="133"/>
      <c r="N46" s="134"/>
      <c r="O46" s="135"/>
      <c r="P46" s="136"/>
      <c r="Q46" s="133"/>
      <c r="R46" s="134"/>
      <c r="S46" s="129">
        <f t="shared" si="0"/>
        <v>0</v>
      </c>
      <c r="T46" s="134"/>
      <c r="U46" s="15"/>
      <c r="V46" s="15"/>
      <c r="W46" s="15"/>
      <c r="X46" s="15"/>
    </row>
    <row r="47" spans="1:20" ht="12" customHeight="1" hidden="1">
      <c r="A47" s="124">
        <v>41</v>
      </c>
      <c r="B47" s="122"/>
      <c r="C47" s="125"/>
      <c r="D47" s="126"/>
      <c r="E47" s="125"/>
      <c r="F47" s="126"/>
      <c r="G47" s="125"/>
      <c r="H47" s="126"/>
      <c r="I47" s="125"/>
      <c r="J47" s="126"/>
      <c r="K47" s="127"/>
      <c r="L47" s="128"/>
      <c r="M47" s="125"/>
      <c r="N47" s="126"/>
      <c r="O47" s="127"/>
      <c r="P47" s="128"/>
      <c r="Q47" s="125"/>
      <c r="R47" s="126"/>
      <c r="S47" s="129">
        <f t="shared" si="0"/>
        <v>0</v>
      </c>
      <c r="T47" s="126"/>
    </row>
    <row r="48" spans="1:21" ht="12" customHeight="1" hidden="1">
      <c r="A48" s="124">
        <v>42</v>
      </c>
      <c r="B48" s="112"/>
      <c r="C48" s="125"/>
      <c r="D48" s="126"/>
      <c r="E48" s="125"/>
      <c r="F48" s="126"/>
      <c r="G48" s="125"/>
      <c r="H48" s="126"/>
      <c r="I48" s="125"/>
      <c r="J48" s="126"/>
      <c r="K48" s="127"/>
      <c r="L48" s="128"/>
      <c r="M48" s="125"/>
      <c r="N48" s="126"/>
      <c r="O48" s="127"/>
      <c r="P48" s="128"/>
      <c r="Q48" s="125"/>
      <c r="R48" s="126"/>
      <c r="S48" s="129">
        <f t="shared" si="0"/>
        <v>0</v>
      </c>
      <c r="T48" s="126"/>
      <c r="U48" s="47"/>
    </row>
    <row r="49" spans="1:24" ht="12" customHeight="1" hidden="1">
      <c r="A49" s="124">
        <v>43</v>
      </c>
      <c r="B49" s="112"/>
      <c r="C49" s="130"/>
      <c r="D49" s="131"/>
      <c r="E49" s="130"/>
      <c r="F49" s="131"/>
      <c r="G49" s="130"/>
      <c r="H49" s="131"/>
      <c r="I49" s="130"/>
      <c r="J49" s="131"/>
      <c r="K49" s="129"/>
      <c r="L49" s="132"/>
      <c r="M49" s="130"/>
      <c r="N49" s="131"/>
      <c r="O49" s="129"/>
      <c r="P49" s="132"/>
      <c r="Q49" s="130"/>
      <c r="R49" s="131"/>
      <c r="S49" s="129">
        <f t="shared" si="0"/>
        <v>0</v>
      </c>
      <c r="T49" s="126"/>
      <c r="U49" s="15"/>
      <c r="V49" s="15"/>
      <c r="W49" s="15"/>
      <c r="X49" s="15"/>
    </row>
    <row r="50" spans="1:24" ht="12" customHeight="1" hidden="1">
      <c r="A50" s="124">
        <v>44</v>
      </c>
      <c r="B50" s="112"/>
      <c r="C50" s="125"/>
      <c r="D50" s="126"/>
      <c r="E50" s="125"/>
      <c r="F50" s="126"/>
      <c r="G50" s="125"/>
      <c r="H50" s="126"/>
      <c r="I50" s="125"/>
      <c r="J50" s="126"/>
      <c r="K50" s="127"/>
      <c r="L50" s="128"/>
      <c r="M50" s="125"/>
      <c r="N50" s="126"/>
      <c r="O50" s="127"/>
      <c r="P50" s="128"/>
      <c r="Q50" s="125"/>
      <c r="R50" s="126"/>
      <c r="S50" s="129">
        <f t="shared" si="0"/>
        <v>0</v>
      </c>
      <c r="T50" s="126"/>
      <c r="U50" s="15"/>
      <c r="V50" s="15"/>
      <c r="W50" s="15"/>
      <c r="X50" s="15"/>
    </row>
    <row r="51" spans="1:24" ht="12" customHeight="1" hidden="1">
      <c r="A51" s="124">
        <v>45</v>
      </c>
      <c r="B51" s="112"/>
      <c r="C51" s="125"/>
      <c r="D51" s="126"/>
      <c r="E51" s="125"/>
      <c r="F51" s="126"/>
      <c r="G51" s="125"/>
      <c r="H51" s="126"/>
      <c r="I51" s="125"/>
      <c r="J51" s="126"/>
      <c r="K51" s="127"/>
      <c r="L51" s="128"/>
      <c r="M51" s="125"/>
      <c r="N51" s="126"/>
      <c r="O51" s="127"/>
      <c r="P51" s="128"/>
      <c r="Q51" s="125"/>
      <c r="R51" s="126"/>
      <c r="S51" s="129">
        <f t="shared" si="0"/>
        <v>0</v>
      </c>
      <c r="T51" s="126"/>
      <c r="U51" s="15"/>
      <c r="V51" s="15"/>
      <c r="W51" s="15"/>
      <c r="X51" s="15"/>
    </row>
    <row r="52" spans="1:24" ht="12" customHeight="1" hidden="1">
      <c r="A52" s="124">
        <v>46</v>
      </c>
      <c r="B52" s="112"/>
      <c r="C52" s="125"/>
      <c r="D52" s="126"/>
      <c r="E52" s="125"/>
      <c r="F52" s="126"/>
      <c r="G52" s="125"/>
      <c r="H52" s="126"/>
      <c r="I52" s="125"/>
      <c r="J52" s="126"/>
      <c r="K52" s="127"/>
      <c r="L52" s="128"/>
      <c r="M52" s="125"/>
      <c r="N52" s="126"/>
      <c r="O52" s="127"/>
      <c r="P52" s="128"/>
      <c r="Q52" s="125"/>
      <c r="R52" s="126"/>
      <c r="S52" s="129">
        <f t="shared" si="0"/>
        <v>0</v>
      </c>
      <c r="T52" s="126"/>
      <c r="U52" s="15"/>
      <c r="V52" s="15"/>
      <c r="W52" s="15"/>
      <c r="X52" s="15"/>
    </row>
    <row r="53" spans="1:20" ht="12" customHeight="1" hidden="1">
      <c r="A53" s="124">
        <v>47</v>
      </c>
      <c r="B53" s="112"/>
      <c r="C53" s="125"/>
      <c r="D53" s="126"/>
      <c r="E53" s="125"/>
      <c r="F53" s="126"/>
      <c r="G53" s="125"/>
      <c r="H53" s="126"/>
      <c r="I53" s="125"/>
      <c r="J53" s="126"/>
      <c r="K53" s="127"/>
      <c r="L53" s="128"/>
      <c r="M53" s="125"/>
      <c r="N53" s="126"/>
      <c r="O53" s="127"/>
      <c r="P53" s="128"/>
      <c r="Q53" s="125"/>
      <c r="R53" s="126"/>
      <c r="S53" s="129">
        <f t="shared" si="0"/>
        <v>0</v>
      </c>
      <c r="T53" s="126"/>
    </row>
    <row r="54" spans="1:20" ht="12" customHeight="1" hidden="1">
      <c r="A54" s="124">
        <v>48</v>
      </c>
      <c r="B54" s="112"/>
      <c r="C54" s="125"/>
      <c r="D54" s="126"/>
      <c r="E54" s="125"/>
      <c r="F54" s="126"/>
      <c r="G54" s="125"/>
      <c r="H54" s="126"/>
      <c r="I54" s="125"/>
      <c r="J54" s="126"/>
      <c r="K54" s="127"/>
      <c r="L54" s="128"/>
      <c r="M54" s="125"/>
      <c r="N54" s="126"/>
      <c r="O54" s="127"/>
      <c r="P54" s="128"/>
      <c r="Q54" s="125"/>
      <c r="R54" s="126"/>
      <c r="S54" s="129">
        <f t="shared" si="0"/>
        <v>0</v>
      </c>
      <c r="T54" s="126"/>
    </row>
    <row r="55" spans="1:24" ht="12" customHeight="1" hidden="1">
      <c r="A55" s="124">
        <v>49</v>
      </c>
      <c r="B55" s="112"/>
      <c r="C55" s="125"/>
      <c r="D55" s="126"/>
      <c r="E55" s="125"/>
      <c r="F55" s="126"/>
      <c r="G55" s="125"/>
      <c r="H55" s="126"/>
      <c r="I55" s="125"/>
      <c r="J55" s="126"/>
      <c r="K55" s="127"/>
      <c r="L55" s="128"/>
      <c r="M55" s="125"/>
      <c r="N55" s="126"/>
      <c r="O55" s="127"/>
      <c r="P55" s="128"/>
      <c r="Q55" s="125"/>
      <c r="R55" s="126"/>
      <c r="S55" s="129">
        <f t="shared" si="0"/>
        <v>0</v>
      </c>
      <c r="T55" s="126"/>
      <c r="U55" s="15"/>
      <c r="V55" s="15"/>
      <c r="W55" s="15"/>
      <c r="X55" s="15"/>
    </row>
    <row r="56" spans="1:21" ht="12" customHeight="1" hidden="1">
      <c r="A56" s="124">
        <v>50</v>
      </c>
      <c r="B56" s="112"/>
      <c r="C56" s="125"/>
      <c r="D56" s="126"/>
      <c r="E56" s="125"/>
      <c r="F56" s="126"/>
      <c r="G56" s="125"/>
      <c r="H56" s="126"/>
      <c r="I56" s="125"/>
      <c r="J56" s="126"/>
      <c r="K56" s="127"/>
      <c r="L56" s="128"/>
      <c r="M56" s="125"/>
      <c r="N56" s="126"/>
      <c r="O56" s="127"/>
      <c r="P56" s="128"/>
      <c r="Q56" s="125"/>
      <c r="R56" s="126"/>
      <c r="S56" s="129">
        <f t="shared" si="0"/>
        <v>0</v>
      </c>
      <c r="T56" s="126"/>
      <c r="U56" s="47"/>
    </row>
    <row r="57" spans="1:20" ht="12" customHeight="1" hidden="1">
      <c r="A57" s="124">
        <v>51</v>
      </c>
      <c r="B57" s="112"/>
      <c r="C57" s="125"/>
      <c r="D57" s="126"/>
      <c r="E57" s="125"/>
      <c r="F57" s="126"/>
      <c r="G57" s="125"/>
      <c r="H57" s="126"/>
      <c r="I57" s="125"/>
      <c r="J57" s="126"/>
      <c r="K57" s="127"/>
      <c r="L57" s="128"/>
      <c r="M57" s="125"/>
      <c r="N57" s="126"/>
      <c r="O57" s="127"/>
      <c r="P57" s="128"/>
      <c r="Q57" s="125"/>
      <c r="R57" s="126"/>
      <c r="S57" s="129">
        <f t="shared" si="0"/>
        <v>0</v>
      </c>
      <c r="T57" s="126"/>
    </row>
    <row r="58" spans="1:20" ht="12" customHeight="1" hidden="1">
      <c r="A58" s="124">
        <v>52</v>
      </c>
      <c r="B58" s="112"/>
      <c r="C58" s="125"/>
      <c r="D58" s="126"/>
      <c r="E58" s="125"/>
      <c r="F58" s="126"/>
      <c r="G58" s="125"/>
      <c r="H58" s="126"/>
      <c r="I58" s="125"/>
      <c r="J58" s="126"/>
      <c r="K58" s="127"/>
      <c r="L58" s="128"/>
      <c r="M58" s="125"/>
      <c r="N58" s="126"/>
      <c r="O58" s="127"/>
      <c r="P58" s="128"/>
      <c r="Q58" s="125"/>
      <c r="R58" s="126"/>
      <c r="S58" s="129">
        <f t="shared" si="0"/>
        <v>0</v>
      </c>
      <c r="T58" s="126"/>
    </row>
    <row r="59" spans="1:20" ht="12" customHeight="1" hidden="1">
      <c r="A59" s="124">
        <v>53</v>
      </c>
      <c r="B59" s="112"/>
      <c r="C59" s="125"/>
      <c r="D59" s="126"/>
      <c r="E59" s="125"/>
      <c r="F59" s="126"/>
      <c r="G59" s="125"/>
      <c r="H59" s="126"/>
      <c r="I59" s="125"/>
      <c r="J59" s="126"/>
      <c r="K59" s="127"/>
      <c r="L59" s="128"/>
      <c r="M59" s="125"/>
      <c r="N59" s="126"/>
      <c r="O59" s="127"/>
      <c r="P59" s="128"/>
      <c r="Q59" s="125"/>
      <c r="R59" s="126"/>
      <c r="S59" s="129">
        <f t="shared" si="0"/>
        <v>0</v>
      </c>
      <c r="T59" s="126"/>
    </row>
    <row r="60" spans="1:24" ht="12" customHeight="1" hidden="1">
      <c r="A60" s="124">
        <v>54</v>
      </c>
      <c r="B60" s="112"/>
      <c r="C60" s="133"/>
      <c r="D60" s="134"/>
      <c r="E60" s="133"/>
      <c r="F60" s="134"/>
      <c r="G60" s="133"/>
      <c r="H60" s="134"/>
      <c r="I60" s="133"/>
      <c r="J60" s="134"/>
      <c r="K60" s="135"/>
      <c r="L60" s="136"/>
      <c r="M60" s="133"/>
      <c r="N60" s="134"/>
      <c r="O60" s="135"/>
      <c r="P60" s="136"/>
      <c r="Q60" s="133"/>
      <c r="R60" s="134"/>
      <c r="S60" s="129">
        <f t="shared" si="0"/>
        <v>0</v>
      </c>
      <c r="T60" s="134"/>
      <c r="U60" s="15"/>
      <c r="V60" s="15"/>
      <c r="W60" s="15"/>
      <c r="X60" s="15"/>
    </row>
    <row r="61" spans="1:24" ht="12" customHeight="1" hidden="1">
      <c r="A61" s="124">
        <v>55</v>
      </c>
      <c r="B61" s="123"/>
      <c r="C61" s="125"/>
      <c r="D61" s="126"/>
      <c r="E61" s="125"/>
      <c r="F61" s="126"/>
      <c r="G61" s="125"/>
      <c r="H61" s="126"/>
      <c r="I61" s="125"/>
      <c r="J61" s="126"/>
      <c r="K61" s="127"/>
      <c r="L61" s="128"/>
      <c r="M61" s="125"/>
      <c r="N61" s="126"/>
      <c r="O61" s="127"/>
      <c r="P61" s="128"/>
      <c r="Q61" s="125"/>
      <c r="R61" s="126"/>
      <c r="S61" s="129">
        <f t="shared" si="0"/>
        <v>0</v>
      </c>
      <c r="T61" s="126"/>
      <c r="U61" s="15"/>
      <c r="V61" s="15"/>
      <c r="W61" s="15"/>
      <c r="X61" s="15"/>
    </row>
    <row r="62" spans="1:21" ht="12" customHeight="1" hidden="1">
      <c r="A62" s="124">
        <v>56</v>
      </c>
      <c r="B62" s="112"/>
      <c r="C62" s="125"/>
      <c r="D62" s="126"/>
      <c r="E62" s="125"/>
      <c r="F62" s="126"/>
      <c r="G62" s="125"/>
      <c r="H62" s="126"/>
      <c r="I62" s="125"/>
      <c r="J62" s="126"/>
      <c r="K62" s="127"/>
      <c r="L62" s="128"/>
      <c r="M62" s="125"/>
      <c r="N62" s="126"/>
      <c r="O62" s="127"/>
      <c r="P62" s="128"/>
      <c r="Q62" s="125"/>
      <c r="R62" s="126"/>
      <c r="S62" s="129">
        <f t="shared" si="0"/>
        <v>0</v>
      </c>
      <c r="T62" s="126"/>
      <c r="U62" s="47"/>
    </row>
    <row r="63" spans="1:20" ht="12" customHeight="1" hidden="1">
      <c r="A63" s="124">
        <v>57</v>
      </c>
      <c r="B63" s="112"/>
      <c r="C63" s="125"/>
      <c r="D63" s="126"/>
      <c r="E63" s="125"/>
      <c r="F63" s="126"/>
      <c r="G63" s="125"/>
      <c r="H63" s="126"/>
      <c r="I63" s="125"/>
      <c r="J63" s="126"/>
      <c r="K63" s="127"/>
      <c r="L63" s="128"/>
      <c r="M63" s="125"/>
      <c r="N63" s="126"/>
      <c r="O63" s="127"/>
      <c r="P63" s="128"/>
      <c r="Q63" s="125"/>
      <c r="R63" s="126"/>
      <c r="S63" s="129">
        <f t="shared" si="0"/>
        <v>0</v>
      </c>
      <c r="T63" s="126"/>
    </row>
    <row r="64" spans="1:20" ht="12" customHeight="1" hidden="1">
      <c r="A64" s="124">
        <v>58</v>
      </c>
      <c r="B64" s="112"/>
      <c r="C64" s="125"/>
      <c r="D64" s="126"/>
      <c r="E64" s="125"/>
      <c r="F64" s="126"/>
      <c r="G64" s="125"/>
      <c r="H64" s="126"/>
      <c r="I64" s="125"/>
      <c r="J64" s="126"/>
      <c r="K64" s="127"/>
      <c r="L64" s="128"/>
      <c r="M64" s="125"/>
      <c r="N64" s="126"/>
      <c r="O64" s="127"/>
      <c r="P64" s="128"/>
      <c r="Q64" s="125"/>
      <c r="R64" s="126"/>
      <c r="S64" s="129">
        <f t="shared" si="0"/>
        <v>0</v>
      </c>
      <c r="T64" s="126"/>
    </row>
    <row r="65" spans="1:20" ht="12" customHeight="1" hidden="1">
      <c r="A65" s="124">
        <v>59</v>
      </c>
      <c r="B65" s="112"/>
      <c r="C65" s="125"/>
      <c r="D65" s="126"/>
      <c r="E65" s="125"/>
      <c r="F65" s="126"/>
      <c r="G65" s="125"/>
      <c r="H65" s="126"/>
      <c r="I65" s="125"/>
      <c r="J65" s="126"/>
      <c r="K65" s="127"/>
      <c r="L65" s="128"/>
      <c r="M65" s="125"/>
      <c r="N65" s="126"/>
      <c r="O65" s="127"/>
      <c r="P65" s="128"/>
      <c r="Q65" s="125"/>
      <c r="R65" s="126"/>
      <c r="S65" s="129">
        <f t="shared" si="0"/>
        <v>0</v>
      </c>
      <c r="T65" s="126"/>
    </row>
    <row r="66" spans="1:20" ht="12" customHeight="1" hidden="1">
      <c r="A66" s="124">
        <v>60</v>
      </c>
      <c r="B66" s="112"/>
      <c r="C66" s="133"/>
      <c r="D66" s="134"/>
      <c r="E66" s="133"/>
      <c r="F66" s="134"/>
      <c r="G66" s="133"/>
      <c r="H66" s="134"/>
      <c r="I66" s="133"/>
      <c r="J66" s="134"/>
      <c r="K66" s="135"/>
      <c r="L66" s="136"/>
      <c r="M66" s="133"/>
      <c r="N66" s="134"/>
      <c r="O66" s="135"/>
      <c r="P66" s="136"/>
      <c r="Q66" s="133"/>
      <c r="R66" s="134"/>
      <c r="S66" s="129">
        <f t="shared" si="0"/>
        <v>0</v>
      </c>
      <c r="T66" s="134"/>
    </row>
    <row r="67" spans="1:20" ht="12" customHeight="1" hidden="1">
      <c r="A67" s="124">
        <v>61</v>
      </c>
      <c r="B67" s="112"/>
      <c r="C67" s="125"/>
      <c r="D67" s="126"/>
      <c r="E67" s="125"/>
      <c r="F67" s="126"/>
      <c r="G67" s="125"/>
      <c r="H67" s="126"/>
      <c r="I67" s="125"/>
      <c r="J67" s="126"/>
      <c r="K67" s="127"/>
      <c r="L67" s="128"/>
      <c r="M67" s="125"/>
      <c r="N67" s="126"/>
      <c r="O67" s="127"/>
      <c r="P67" s="128"/>
      <c r="Q67" s="125"/>
      <c r="R67" s="126"/>
      <c r="S67" s="129">
        <f t="shared" si="0"/>
        <v>0</v>
      </c>
      <c r="T67" s="126"/>
    </row>
    <row r="68" spans="1:20" ht="12" customHeight="1" hidden="1">
      <c r="A68" s="124">
        <v>62</v>
      </c>
      <c r="B68" s="114"/>
      <c r="C68" s="125"/>
      <c r="D68" s="126"/>
      <c r="E68" s="125"/>
      <c r="F68" s="126"/>
      <c r="G68" s="125"/>
      <c r="H68" s="126"/>
      <c r="I68" s="125"/>
      <c r="J68" s="126"/>
      <c r="K68" s="127"/>
      <c r="L68" s="128"/>
      <c r="M68" s="125"/>
      <c r="N68" s="126"/>
      <c r="O68" s="127"/>
      <c r="P68" s="128"/>
      <c r="Q68" s="125"/>
      <c r="R68" s="126"/>
      <c r="S68" s="129">
        <f t="shared" si="0"/>
        <v>0</v>
      </c>
      <c r="T68" s="126"/>
    </row>
    <row r="69" spans="1:21" ht="12" customHeight="1" hidden="1">
      <c r="A69" s="124">
        <v>63</v>
      </c>
      <c r="B69" s="112"/>
      <c r="C69" s="125"/>
      <c r="D69" s="126"/>
      <c r="E69" s="125"/>
      <c r="F69" s="126"/>
      <c r="G69" s="125"/>
      <c r="H69" s="126"/>
      <c r="I69" s="125"/>
      <c r="J69" s="126"/>
      <c r="K69" s="127"/>
      <c r="L69" s="128"/>
      <c r="M69" s="125"/>
      <c r="N69" s="126"/>
      <c r="O69" s="127"/>
      <c r="P69" s="128"/>
      <c r="Q69" s="125"/>
      <c r="R69" s="126"/>
      <c r="S69" s="129">
        <f t="shared" si="0"/>
        <v>0</v>
      </c>
      <c r="T69" s="126"/>
      <c r="U69" s="47"/>
    </row>
    <row r="70" spans="1:20" ht="12" customHeight="1" hidden="1">
      <c r="A70" s="124">
        <v>64</v>
      </c>
      <c r="B70" s="112"/>
      <c r="C70" s="125"/>
      <c r="D70" s="126"/>
      <c r="E70" s="125"/>
      <c r="F70" s="126"/>
      <c r="G70" s="125"/>
      <c r="H70" s="126"/>
      <c r="I70" s="125"/>
      <c r="J70" s="126"/>
      <c r="K70" s="127"/>
      <c r="L70" s="128"/>
      <c r="M70" s="125"/>
      <c r="N70" s="126"/>
      <c r="O70" s="127"/>
      <c r="P70" s="128"/>
      <c r="Q70" s="125"/>
      <c r="R70" s="126"/>
      <c r="S70" s="129">
        <f t="shared" si="0"/>
        <v>0</v>
      </c>
      <c r="T70" s="126"/>
    </row>
    <row r="71" spans="1:24" ht="12" customHeight="1" hidden="1">
      <c r="A71" s="124">
        <v>65</v>
      </c>
      <c r="B71" s="112"/>
      <c r="C71" s="133"/>
      <c r="D71" s="134"/>
      <c r="E71" s="133"/>
      <c r="F71" s="134"/>
      <c r="G71" s="133"/>
      <c r="H71" s="134"/>
      <c r="I71" s="133"/>
      <c r="J71" s="134"/>
      <c r="K71" s="135"/>
      <c r="L71" s="136"/>
      <c r="M71" s="133"/>
      <c r="N71" s="134"/>
      <c r="O71" s="135"/>
      <c r="P71" s="136"/>
      <c r="Q71" s="133"/>
      <c r="R71" s="134"/>
      <c r="S71" s="129">
        <f t="shared" si="0"/>
        <v>0</v>
      </c>
      <c r="T71" s="134"/>
      <c r="U71" s="15"/>
      <c r="V71" s="15"/>
      <c r="W71" s="15"/>
      <c r="X71" s="15"/>
    </row>
    <row r="72" spans="1:20" ht="12" customHeight="1" hidden="1">
      <c r="A72" s="124">
        <v>66</v>
      </c>
      <c r="B72" s="112"/>
      <c r="C72" s="125"/>
      <c r="D72" s="126"/>
      <c r="E72" s="125"/>
      <c r="F72" s="126"/>
      <c r="G72" s="125"/>
      <c r="H72" s="126"/>
      <c r="I72" s="125"/>
      <c r="J72" s="126"/>
      <c r="K72" s="127"/>
      <c r="L72" s="128"/>
      <c r="M72" s="125"/>
      <c r="N72" s="126"/>
      <c r="O72" s="127"/>
      <c r="P72" s="128"/>
      <c r="Q72" s="125"/>
      <c r="R72" s="126"/>
      <c r="S72" s="129">
        <f t="shared" si="0"/>
        <v>0</v>
      </c>
      <c r="T72" s="126"/>
    </row>
    <row r="73" spans="1:21" ht="12" customHeight="1" hidden="1">
      <c r="A73" s="124">
        <v>67</v>
      </c>
      <c r="B73" s="112"/>
      <c r="C73" s="125"/>
      <c r="D73" s="126"/>
      <c r="E73" s="125"/>
      <c r="F73" s="126"/>
      <c r="G73" s="125"/>
      <c r="H73" s="126"/>
      <c r="I73" s="125"/>
      <c r="J73" s="126"/>
      <c r="K73" s="127"/>
      <c r="L73" s="128"/>
      <c r="M73" s="125"/>
      <c r="N73" s="126"/>
      <c r="O73" s="127"/>
      <c r="P73" s="128"/>
      <c r="Q73" s="125"/>
      <c r="R73" s="126"/>
      <c r="S73" s="129">
        <f t="shared" si="0"/>
        <v>0</v>
      </c>
      <c r="T73" s="126"/>
      <c r="U73" s="47"/>
    </row>
    <row r="74" spans="1:21" ht="12" customHeight="1" hidden="1">
      <c r="A74" s="124">
        <v>68</v>
      </c>
      <c r="B74" s="122"/>
      <c r="C74" s="125"/>
      <c r="D74" s="126"/>
      <c r="E74" s="125"/>
      <c r="F74" s="126"/>
      <c r="G74" s="125"/>
      <c r="H74" s="126"/>
      <c r="I74" s="125"/>
      <c r="J74" s="126"/>
      <c r="K74" s="127"/>
      <c r="L74" s="128"/>
      <c r="M74" s="125"/>
      <c r="N74" s="126"/>
      <c r="O74" s="127"/>
      <c r="P74" s="128"/>
      <c r="Q74" s="125"/>
      <c r="R74" s="126"/>
      <c r="S74" s="129">
        <f t="shared" si="0"/>
        <v>0</v>
      </c>
      <c r="T74" s="126"/>
      <c r="U74" s="47"/>
    </row>
    <row r="75" spans="1:20" ht="12" customHeight="1" hidden="1">
      <c r="A75" s="124">
        <v>69</v>
      </c>
      <c r="B75" s="112"/>
      <c r="C75" s="125"/>
      <c r="D75" s="126"/>
      <c r="E75" s="125"/>
      <c r="F75" s="126"/>
      <c r="G75" s="125"/>
      <c r="H75" s="126"/>
      <c r="I75" s="125"/>
      <c r="J75" s="126"/>
      <c r="K75" s="127"/>
      <c r="L75" s="128"/>
      <c r="M75" s="125"/>
      <c r="N75" s="126"/>
      <c r="O75" s="127"/>
      <c r="P75" s="128"/>
      <c r="Q75" s="125"/>
      <c r="R75" s="126"/>
      <c r="S75" s="129">
        <f t="shared" si="0"/>
        <v>0</v>
      </c>
      <c r="T75" s="126"/>
    </row>
    <row r="76" spans="1:21" ht="12" customHeight="1" hidden="1">
      <c r="A76" s="124">
        <v>70</v>
      </c>
      <c r="B76" s="112"/>
      <c r="C76" s="133"/>
      <c r="D76" s="134"/>
      <c r="E76" s="133"/>
      <c r="F76" s="134"/>
      <c r="G76" s="133"/>
      <c r="H76" s="134"/>
      <c r="I76" s="133"/>
      <c r="J76" s="134"/>
      <c r="K76" s="135"/>
      <c r="L76" s="136"/>
      <c r="M76" s="133"/>
      <c r="N76" s="134"/>
      <c r="O76" s="135"/>
      <c r="P76" s="136"/>
      <c r="Q76" s="133"/>
      <c r="R76" s="134"/>
      <c r="S76" s="129">
        <f t="shared" si="0"/>
        <v>0</v>
      </c>
      <c r="T76" s="134"/>
      <c r="U76" s="47"/>
    </row>
    <row r="77" spans="1:20" ht="12" customHeight="1" hidden="1">
      <c r="A77" s="124">
        <v>71</v>
      </c>
      <c r="B77" s="112"/>
      <c r="C77" s="125"/>
      <c r="D77" s="126"/>
      <c r="E77" s="125"/>
      <c r="F77" s="126"/>
      <c r="G77" s="125"/>
      <c r="H77" s="126"/>
      <c r="I77" s="125"/>
      <c r="J77" s="126"/>
      <c r="K77" s="127"/>
      <c r="L77" s="128"/>
      <c r="M77" s="125"/>
      <c r="N77" s="126"/>
      <c r="O77" s="127"/>
      <c r="P77" s="128"/>
      <c r="Q77" s="125"/>
      <c r="R77" s="126"/>
      <c r="S77" s="129">
        <f t="shared" si="0"/>
        <v>0</v>
      </c>
      <c r="T77" s="126"/>
    </row>
    <row r="78" spans="1:21" ht="12" customHeight="1" hidden="1">
      <c r="A78" s="124">
        <v>72</v>
      </c>
      <c r="B78" s="112"/>
      <c r="C78" s="125"/>
      <c r="D78" s="126"/>
      <c r="E78" s="125"/>
      <c r="F78" s="126"/>
      <c r="G78" s="125"/>
      <c r="H78" s="126"/>
      <c r="I78" s="125"/>
      <c r="J78" s="126"/>
      <c r="K78" s="127"/>
      <c r="L78" s="128"/>
      <c r="M78" s="125"/>
      <c r="N78" s="126"/>
      <c r="O78" s="127"/>
      <c r="P78" s="128"/>
      <c r="Q78" s="125"/>
      <c r="R78" s="126"/>
      <c r="S78" s="129">
        <f t="shared" si="0"/>
        <v>0</v>
      </c>
      <c r="T78" s="126"/>
      <c r="U78" s="47"/>
    </row>
    <row r="79" spans="1:20" ht="12" customHeight="1" hidden="1">
      <c r="A79" s="124">
        <v>73</v>
      </c>
      <c r="B79" s="112"/>
      <c r="C79" s="125"/>
      <c r="D79" s="126"/>
      <c r="E79" s="125"/>
      <c r="F79" s="126"/>
      <c r="G79" s="125"/>
      <c r="H79" s="126"/>
      <c r="I79" s="125"/>
      <c r="J79" s="126"/>
      <c r="K79" s="127"/>
      <c r="L79" s="128"/>
      <c r="M79" s="125"/>
      <c r="N79" s="126"/>
      <c r="O79" s="127"/>
      <c r="P79" s="128"/>
      <c r="Q79" s="125"/>
      <c r="R79" s="126"/>
      <c r="S79" s="129">
        <f t="shared" si="0"/>
        <v>0</v>
      </c>
      <c r="T79" s="126"/>
    </row>
    <row r="80" spans="1:24" ht="12" customHeight="1" hidden="1">
      <c r="A80" s="124">
        <v>74</v>
      </c>
      <c r="B80" s="112"/>
      <c r="C80" s="133"/>
      <c r="D80" s="134"/>
      <c r="E80" s="133"/>
      <c r="F80" s="134"/>
      <c r="G80" s="133"/>
      <c r="H80" s="134"/>
      <c r="I80" s="133"/>
      <c r="J80" s="134"/>
      <c r="K80" s="135"/>
      <c r="L80" s="136"/>
      <c r="M80" s="133"/>
      <c r="N80" s="134"/>
      <c r="O80" s="135"/>
      <c r="P80" s="136"/>
      <c r="Q80" s="133"/>
      <c r="R80" s="134"/>
      <c r="S80" s="129">
        <f t="shared" si="0"/>
        <v>0</v>
      </c>
      <c r="T80" s="134"/>
      <c r="U80" s="15"/>
      <c r="V80" s="15"/>
      <c r="W80" s="15"/>
      <c r="X80" s="15"/>
    </row>
    <row r="81" spans="1:20" ht="12" customHeight="1" hidden="1">
      <c r="A81" s="124">
        <v>75</v>
      </c>
      <c r="B81" s="122"/>
      <c r="C81" s="125"/>
      <c r="D81" s="126"/>
      <c r="E81" s="125"/>
      <c r="F81" s="126"/>
      <c r="G81" s="125"/>
      <c r="H81" s="126"/>
      <c r="I81" s="125"/>
      <c r="J81" s="126"/>
      <c r="K81" s="127"/>
      <c r="L81" s="128"/>
      <c r="M81" s="125"/>
      <c r="N81" s="126"/>
      <c r="O81" s="127"/>
      <c r="P81" s="128"/>
      <c r="Q81" s="125"/>
      <c r="R81" s="126"/>
      <c r="S81" s="129">
        <f t="shared" si="0"/>
        <v>0</v>
      </c>
      <c r="T81" s="126"/>
    </row>
    <row r="82" spans="1:20" ht="12" customHeight="1" hidden="1">
      <c r="A82" s="124">
        <v>76</v>
      </c>
      <c r="B82" s="112"/>
      <c r="C82" s="125"/>
      <c r="D82" s="126"/>
      <c r="E82" s="125"/>
      <c r="F82" s="126"/>
      <c r="G82" s="125"/>
      <c r="H82" s="126"/>
      <c r="I82" s="125"/>
      <c r="J82" s="126"/>
      <c r="K82" s="127"/>
      <c r="L82" s="128"/>
      <c r="M82" s="125"/>
      <c r="N82" s="126"/>
      <c r="O82" s="127"/>
      <c r="P82" s="128"/>
      <c r="Q82" s="125"/>
      <c r="R82" s="126"/>
      <c r="S82" s="129">
        <f t="shared" si="0"/>
        <v>0</v>
      </c>
      <c r="T82" s="126"/>
    </row>
    <row r="83" spans="1:20" ht="12" customHeight="1" hidden="1">
      <c r="A83" s="124">
        <v>77</v>
      </c>
      <c r="B83" s="112"/>
      <c r="C83" s="125"/>
      <c r="D83" s="126"/>
      <c r="E83" s="125"/>
      <c r="F83" s="126"/>
      <c r="G83" s="125"/>
      <c r="H83" s="126"/>
      <c r="I83" s="125"/>
      <c r="J83" s="126"/>
      <c r="K83" s="127"/>
      <c r="L83" s="128"/>
      <c r="M83" s="125"/>
      <c r="N83" s="126"/>
      <c r="O83" s="127"/>
      <c r="P83" s="128"/>
      <c r="Q83" s="125"/>
      <c r="R83" s="126"/>
      <c r="S83" s="129">
        <f t="shared" si="0"/>
        <v>0</v>
      </c>
      <c r="T83" s="126"/>
    </row>
    <row r="84" spans="1:20" ht="12" customHeight="1" hidden="1">
      <c r="A84" s="124">
        <v>78</v>
      </c>
      <c r="B84" s="112"/>
      <c r="C84" s="125"/>
      <c r="D84" s="126"/>
      <c r="E84" s="125"/>
      <c r="F84" s="126"/>
      <c r="G84" s="125"/>
      <c r="H84" s="126"/>
      <c r="I84" s="125"/>
      <c r="J84" s="126"/>
      <c r="K84" s="127"/>
      <c r="L84" s="128"/>
      <c r="M84" s="125"/>
      <c r="N84" s="126"/>
      <c r="O84" s="127"/>
      <c r="P84" s="128"/>
      <c r="Q84" s="125"/>
      <c r="R84" s="126"/>
      <c r="S84" s="129">
        <f t="shared" si="0"/>
        <v>0</v>
      </c>
      <c r="T84" s="126"/>
    </row>
    <row r="85" spans="1:20" ht="12" customHeight="1" hidden="1">
      <c r="A85" s="124">
        <v>79</v>
      </c>
      <c r="B85" s="112"/>
      <c r="C85" s="125"/>
      <c r="D85" s="126"/>
      <c r="E85" s="125"/>
      <c r="F85" s="126"/>
      <c r="G85" s="125"/>
      <c r="H85" s="126"/>
      <c r="I85" s="125"/>
      <c r="J85" s="126"/>
      <c r="K85" s="127"/>
      <c r="L85" s="128"/>
      <c r="M85" s="125"/>
      <c r="N85" s="126"/>
      <c r="O85" s="127"/>
      <c r="P85" s="128"/>
      <c r="Q85" s="125"/>
      <c r="R85" s="126"/>
      <c r="S85" s="129">
        <f t="shared" si="0"/>
        <v>0</v>
      </c>
      <c r="T85" s="126"/>
    </row>
    <row r="86" spans="1:24" ht="12" customHeight="1" hidden="1">
      <c r="A86" s="124">
        <v>80</v>
      </c>
      <c r="B86" s="112"/>
      <c r="C86" s="125"/>
      <c r="D86" s="126"/>
      <c r="E86" s="125"/>
      <c r="F86" s="126"/>
      <c r="G86" s="125"/>
      <c r="H86" s="126"/>
      <c r="I86" s="125"/>
      <c r="J86" s="126"/>
      <c r="K86" s="127"/>
      <c r="L86" s="128"/>
      <c r="M86" s="125"/>
      <c r="N86" s="126"/>
      <c r="O86" s="127"/>
      <c r="P86" s="128"/>
      <c r="Q86" s="125"/>
      <c r="R86" s="126"/>
      <c r="S86" s="129">
        <f t="shared" si="0"/>
        <v>0</v>
      </c>
      <c r="T86" s="126"/>
      <c r="U86" s="15"/>
      <c r="V86" s="15"/>
      <c r="W86" s="15"/>
      <c r="X86" s="15"/>
    </row>
    <row r="87" spans="1:24" ht="12" customHeight="1" hidden="1">
      <c r="A87" s="124">
        <v>81</v>
      </c>
      <c r="B87" s="112"/>
      <c r="C87" s="133"/>
      <c r="D87" s="134"/>
      <c r="E87" s="133"/>
      <c r="F87" s="134"/>
      <c r="G87" s="133"/>
      <c r="H87" s="134"/>
      <c r="I87" s="133"/>
      <c r="J87" s="134"/>
      <c r="K87" s="135"/>
      <c r="L87" s="136"/>
      <c r="M87" s="133"/>
      <c r="N87" s="134"/>
      <c r="O87" s="135"/>
      <c r="P87" s="136"/>
      <c r="Q87" s="133"/>
      <c r="R87" s="134"/>
      <c r="S87" s="138">
        <f aca="true" t="shared" si="1" ref="S87:S92">SUM(C87+E87+G87+I87+K87+M87+O87+Q87)</f>
        <v>0</v>
      </c>
      <c r="T87" s="134"/>
      <c r="U87" s="15"/>
      <c r="V87" s="15"/>
      <c r="W87" s="15"/>
      <c r="X87" s="15"/>
    </row>
    <row r="88" spans="1:20" ht="12" customHeight="1" hidden="1">
      <c r="A88" s="124">
        <v>82</v>
      </c>
      <c r="B88" s="122"/>
      <c r="C88" s="125"/>
      <c r="D88" s="126"/>
      <c r="E88" s="125"/>
      <c r="F88" s="126"/>
      <c r="G88" s="125"/>
      <c r="H88" s="126"/>
      <c r="I88" s="125"/>
      <c r="J88" s="126"/>
      <c r="K88" s="127"/>
      <c r="L88" s="128"/>
      <c r="M88" s="125"/>
      <c r="N88" s="126"/>
      <c r="O88" s="127"/>
      <c r="P88" s="128"/>
      <c r="Q88" s="125"/>
      <c r="R88" s="126"/>
      <c r="S88" s="129">
        <f t="shared" si="1"/>
        <v>0</v>
      </c>
      <c r="T88" s="126"/>
    </row>
    <row r="89" spans="1:20" ht="12" customHeight="1" hidden="1">
      <c r="A89" s="124">
        <v>83</v>
      </c>
      <c r="B89" s="121"/>
      <c r="C89" s="125"/>
      <c r="D89" s="126"/>
      <c r="E89" s="125"/>
      <c r="F89" s="126"/>
      <c r="G89" s="125"/>
      <c r="H89" s="126"/>
      <c r="I89" s="125"/>
      <c r="J89" s="126"/>
      <c r="K89" s="127"/>
      <c r="L89" s="128"/>
      <c r="M89" s="125"/>
      <c r="N89" s="126"/>
      <c r="O89" s="127"/>
      <c r="P89" s="128"/>
      <c r="Q89" s="125"/>
      <c r="R89" s="126"/>
      <c r="S89" s="129">
        <f t="shared" si="1"/>
        <v>0</v>
      </c>
      <c r="T89" s="126"/>
    </row>
    <row r="90" spans="1:20" ht="12" customHeight="1" hidden="1">
      <c r="A90" s="124">
        <v>84</v>
      </c>
      <c r="B90" s="112"/>
      <c r="C90" s="133"/>
      <c r="D90" s="134"/>
      <c r="E90" s="133"/>
      <c r="F90" s="134"/>
      <c r="G90" s="133"/>
      <c r="H90" s="134"/>
      <c r="I90" s="133"/>
      <c r="J90" s="134"/>
      <c r="K90" s="135"/>
      <c r="L90" s="136"/>
      <c r="M90" s="133"/>
      <c r="N90" s="134"/>
      <c r="O90" s="135"/>
      <c r="P90" s="136"/>
      <c r="Q90" s="133"/>
      <c r="R90" s="134"/>
      <c r="S90" s="138">
        <f t="shared" si="1"/>
        <v>0</v>
      </c>
      <c r="T90" s="134"/>
    </row>
    <row r="91" spans="1:24" ht="14.25" hidden="1">
      <c r="A91" s="124">
        <v>85</v>
      </c>
      <c r="B91" s="122"/>
      <c r="C91" s="102"/>
      <c r="D91" s="101"/>
      <c r="E91" s="100"/>
      <c r="F91" s="101"/>
      <c r="G91" s="102"/>
      <c r="H91" s="103"/>
      <c r="I91" s="100"/>
      <c r="J91" s="101"/>
      <c r="K91" s="102"/>
      <c r="L91" s="101"/>
      <c r="M91" s="100"/>
      <c r="N91" s="101"/>
      <c r="O91" s="102"/>
      <c r="P91" s="101"/>
      <c r="Q91" s="100"/>
      <c r="R91" s="101"/>
      <c r="S91" s="129">
        <f t="shared" si="1"/>
        <v>0</v>
      </c>
      <c r="T91" s="101"/>
      <c r="U91" s="15"/>
      <c r="V91" s="15"/>
      <c r="W91" s="15"/>
      <c r="X91" s="15"/>
    </row>
    <row r="92" spans="1:21" ht="15" hidden="1" thickBot="1">
      <c r="A92" s="124">
        <v>86</v>
      </c>
      <c r="B92" s="113"/>
      <c r="C92" s="139"/>
      <c r="D92" s="140"/>
      <c r="E92" s="141"/>
      <c r="F92" s="140"/>
      <c r="G92" s="139"/>
      <c r="H92" s="142"/>
      <c r="I92" s="141"/>
      <c r="J92" s="140"/>
      <c r="K92" s="139"/>
      <c r="L92" s="140"/>
      <c r="M92" s="141"/>
      <c r="N92" s="140"/>
      <c r="O92" s="139"/>
      <c r="P92" s="140"/>
      <c r="Q92" s="141"/>
      <c r="R92" s="140"/>
      <c r="S92" s="143">
        <f t="shared" si="1"/>
        <v>0</v>
      </c>
      <c r="T92" s="140"/>
      <c r="U92" s="47"/>
    </row>
    <row r="93" spans="1:20" ht="35.25" customHeight="1">
      <c r="A93" s="120"/>
      <c r="B93" s="120"/>
      <c r="C93" s="40"/>
      <c r="D93" s="40"/>
      <c r="E93" s="40"/>
      <c r="F93" s="40"/>
      <c r="G93" s="40"/>
      <c r="H93" s="137"/>
      <c r="I93" s="137"/>
      <c r="J93" s="137"/>
      <c r="K93" s="137"/>
      <c r="L93" s="137"/>
      <c r="M93" s="137"/>
      <c r="N93" s="137"/>
      <c r="O93" s="87"/>
      <c r="P93" s="88"/>
      <c r="Q93" s="89"/>
      <c r="R93" s="89"/>
      <c r="S93" s="89"/>
      <c r="T93" s="89"/>
    </row>
    <row r="94" spans="1:20" ht="13.5">
      <c r="A94" s="115"/>
      <c r="B94" s="115" t="str">
        <f>'[2]реквизиты'!$A$6</f>
        <v>Гл. судья, судья МК</v>
      </c>
      <c r="C94" s="117"/>
      <c r="D94" s="40"/>
      <c r="E94" s="40"/>
      <c r="F94" s="40"/>
      <c r="G94" s="40"/>
      <c r="H94" s="116"/>
      <c r="I94" s="116"/>
      <c r="J94" s="116"/>
      <c r="K94" s="186" t="str">
        <f>'[2]реквизиты'!$G$7</f>
        <v>А.Н.Мельников</v>
      </c>
      <c r="L94" s="186"/>
      <c r="M94" s="186"/>
      <c r="N94" s="186"/>
      <c r="O94" s="186"/>
      <c r="P94" s="186"/>
      <c r="Q94" s="186"/>
      <c r="R94" s="145" t="str">
        <f>'[2]реквизиты'!$G$8</f>
        <v>/г.В.Пышма/</v>
      </c>
      <c r="S94" s="118"/>
      <c r="T94" s="118"/>
    </row>
    <row r="95" spans="1:20" ht="13.5">
      <c r="A95" s="42"/>
      <c r="B95" s="43"/>
      <c r="C95" s="44"/>
      <c r="D95" s="44"/>
      <c r="E95" s="40"/>
      <c r="F95" s="40"/>
      <c r="G95" s="40"/>
      <c r="H95" s="40"/>
      <c r="I95" s="40"/>
      <c r="J95" s="40"/>
      <c r="K95" s="40"/>
      <c r="L95" s="40"/>
      <c r="M95" s="40"/>
      <c r="N95" s="39"/>
      <c r="O95" s="39"/>
      <c r="P95" s="39"/>
      <c r="Q95" s="46"/>
      <c r="R95" s="46"/>
      <c r="S95" s="46"/>
      <c r="T95" s="46"/>
    </row>
    <row r="96" spans="1:20" ht="13.5">
      <c r="A96" s="42"/>
      <c r="B96" s="9" t="str">
        <f>'[2]реквизиты'!$A$8</f>
        <v>Гл. секретарь, судья МК</v>
      </c>
      <c r="C96" s="44"/>
      <c r="D96" s="39"/>
      <c r="E96" s="40"/>
      <c r="F96" s="40"/>
      <c r="G96" s="40"/>
      <c r="H96" s="40"/>
      <c r="I96" s="40"/>
      <c r="J96" s="40"/>
      <c r="K96" s="180" t="str">
        <f>'[2]реквизиты'!$G$9</f>
        <v>С.М.Трескин</v>
      </c>
      <c r="L96" s="180"/>
      <c r="M96" s="180"/>
      <c r="N96" s="180"/>
      <c r="O96" s="180"/>
      <c r="P96" s="180"/>
      <c r="Q96" s="180"/>
      <c r="R96" s="181" t="str">
        <f>'[2]реквизиты'!$G$10</f>
        <v>/г.Бийск/</v>
      </c>
      <c r="S96" s="181"/>
      <c r="T96" s="181"/>
    </row>
    <row r="97" spans="1:20" ht="13.5">
      <c r="A97" s="42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  <c r="R97" s="45"/>
      <c r="S97" s="45"/>
      <c r="T97" s="45"/>
    </row>
    <row r="98" spans="1:20" ht="14.25">
      <c r="A98" s="31"/>
      <c r="B98" s="13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2"/>
      <c r="R98" s="32"/>
      <c r="S98" s="32"/>
      <c r="T98" s="32"/>
    </row>
    <row r="99" spans="1:20" ht="14.25">
      <c r="A99" s="31"/>
      <c r="B99" s="13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2"/>
      <c r="R99" s="32"/>
      <c r="S99" s="32"/>
      <c r="T99" s="32"/>
    </row>
    <row r="100" spans="1:20" ht="14.25">
      <c r="A100" s="1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97"/>
      <c r="N100" s="98"/>
      <c r="O100" s="98"/>
      <c r="P100" s="98"/>
      <c r="Q100" s="98"/>
      <c r="R100" s="97"/>
      <c r="S100" s="27"/>
      <c r="T100" s="27"/>
    </row>
    <row r="101" spans="1:20" ht="14.25">
      <c r="A101" s="1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7"/>
      <c r="R101" s="27"/>
      <c r="S101" s="27"/>
      <c r="T101" s="27"/>
    </row>
    <row r="102" spans="3:20" ht="14.2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7"/>
      <c r="R102" s="27"/>
      <c r="S102" s="27"/>
      <c r="T102" s="27"/>
    </row>
    <row r="103" spans="3:20" ht="14.2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27"/>
      <c r="S103" s="27"/>
      <c r="T103" s="27"/>
    </row>
    <row r="104" spans="3:20" ht="14.2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7"/>
      <c r="R104" s="27"/>
      <c r="S104" s="27"/>
      <c r="T104" s="27"/>
    </row>
    <row r="105" spans="3:20" ht="14.2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7"/>
      <c r="R105" s="27"/>
      <c r="S105" s="27"/>
      <c r="T105" s="27"/>
    </row>
    <row r="106" spans="3:20" ht="14.2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  <c r="R106" s="27"/>
      <c r="S106" s="27"/>
      <c r="T106" s="27"/>
    </row>
    <row r="107" spans="3:20" ht="13.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  <c r="R107" s="29"/>
      <c r="S107" s="29"/>
      <c r="T107" s="29"/>
    </row>
    <row r="108" spans="3:20" ht="13.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  <c r="R108" s="29"/>
      <c r="S108" s="29"/>
      <c r="T108" s="29"/>
    </row>
    <row r="109" spans="3:20" ht="13.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29"/>
      <c r="S109" s="29"/>
      <c r="T109" s="29"/>
    </row>
    <row r="110" spans="3:20" ht="13.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/>
      <c r="R110" s="29"/>
      <c r="S110" s="29"/>
      <c r="T110" s="29"/>
    </row>
    <row r="111" spans="3:20" ht="13.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9"/>
      <c r="R111" s="29"/>
      <c r="S111" s="29"/>
      <c r="T111" s="29"/>
    </row>
    <row r="112" spans="3:20" ht="13.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R112" s="29"/>
      <c r="S112" s="29"/>
      <c r="T112" s="29"/>
    </row>
    <row r="113" spans="3:20" ht="13.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9"/>
      <c r="R113" s="29"/>
      <c r="S113" s="29"/>
      <c r="T113" s="29"/>
    </row>
    <row r="114" spans="3:20" ht="13.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9"/>
      <c r="R114" s="29"/>
      <c r="S114" s="29"/>
      <c r="T114" s="29"/>
    </row>
    <row r="115" spans="3:20" ht="13.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29"/>
      <c r="S115" s="29"/>
      <c r="T115" s="29"/>
    </row>
    <row r="116" spans="3:20" ht="13.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9"/>
      <c r="R116" s="29"/>
      <c r="S116" s="29"/>
      <c r="T116" s="29"/>
    </row>
    <row r="117" spans="3:20" ht="13.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29"/>
      <c r="S117" s="29"/>
      <c r="T117" s="29"/>
    </row>
    <row r="118" spans="3:20" ht="13.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29"/>
      <c r="S118" s="29"/>
      <c r="T118" s="29"/>
    </row>
    <row r="119" spans="3:20" ht="13.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9"/>
      <c r="R119" s="29"/>
      <c r="S119" s="29"/>
      <c r="T119" s="29"/>
    </row>
    <row r="120" spans="3:20" ht="13.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</row>
    <row r="121" spans="3:20" ht="13.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</row>
    <row r="122" spans="3:20" ht="13.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</row>
    <row r="123" spans="3:20" ht="13.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</row>
    <row r="124" spans="3:20" ht="13.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</row>
    <row r="125" spans="3:20" ht="13.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</row>
    <row r="126" spans="3:20" ht="13.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9"/>
      <c r="S126" s="29"/>
      <c r="T126" s="29"/>
    </row>
    <row r="127" spans="3:20" ht="13.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9"/>
      <c r="S127" s="29"/>
      <c r="T127" s="29"/>
    </row>
    <row r="128" spans="3:20" ht="13.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9"/>
      <c r="S128" s="29"/>
      <c r="T128" s="29"/>
    </row>
    <row r="129" spans="3:20" ht="13.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9"/>
      <c r="R129" s="29"/>
      <c r="S129" s="29"/>
      <c r="T129" s="29"/>
    </row>
    <row r="130" spans="3:20" ht="13.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9"/>
      <c r="R130" s="29"/>
      <c r="S130" s="29"/>
      <c r="T130" s="29"/>
    </row>
    <row r="131" spans="3:20" ht="13.5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9"/>
      <c r="R131" s="29"/>
      <c r="S131" s="29"/>
      <c r="T131" s="29"/>
    </row>
    <row r="132" spans="3:20" ht="13.5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9"/>
      <c r="R132" s="29"/>
      <c r="S132" s="29"/>
      <c r="T132" s="29"/>
    </row>
    <row r="133" spans="3:20" ht="13.5"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9"/>
      <c r="R133" s="29"/>
      <c r="S133" s="29"/>
      <c r="T133" s="29"/>
    </row>
    <row r="134" spans="3:20" ht="13.5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9"/>
      <c r="R134" s="29"/>
      <c r="S134" s="29"/>
      <c r="T134" s="29"/>
    </row>
    <row r="135" spans="3:20" ht="13.5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9"/>
      <c r="R135" s="29"/>
      <c r="S135" s="29"/>
      <c r="T135" s="29"/>
    </row>
    <row r="136" spans="3:20" ht="13.5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9"/>
      <c r="R136" s="29"/>
      <c r="S136" s="29"/>
      <c r="T136" s="29"/>
    </row>
    <row r="137" spans="3:20" ht="13.5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9"/>
      <c r="R137" s="29"/>
      <c r="S137" s="29"/>
      <c r="T137" s="29"/>
    </row>
    <row r="138" spans="3:20" ht="13.5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29"/>
      <c r="S138" s="29"/>
      <c r="T138" s="29"/>
    </row>
    <row r="139" spans="3:20" ht="13.5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9"/>
      <c r="R139" s="29"/>
      <c r="S139" s="29"/>
      <c r="T139" s="29"/>
    </row>
    <row r="140" spans="3:20" ht="13.5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9"/>
      <c r="R140" s="29"/>
      <c r="S140" s="29"/>
      <c r="T140" s="29"/>
    </row>
    <row r="141" spans="3:20" ht="13.5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  <c r="R141" s="29"/>
      <c r="S141" s="29"/>
      <c r="T141" s="29"/>
    </row>
    <row r="142" spans="3:20" ht="13.5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9"/>
      <c r="R142" s="29"/>
      <c r="S142" s="29"/>
      <c r="T142" s="29"/>
    </row>
    <row r="143" spans="3:20" ht="13.5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9"/>
      <c r="R143" s="29"/>
      <c r="S143" s="29"/>
      <c r="T143" s="29"/>
    </row>
    <row r="144" spans="3:20" ht="13.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9"/>
      <c r="R144" s="29"/>
      <c r="S144" s="29"/>
      <c r="T144" s="29"/>
    </row>
    <row r="145" spans="3:20" ht="13.5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9"/>
      <c r="R145" s="29"/>
      <c r="S145" s="29"/>
      <c r="T145" s="29"/>
    </row>
    <row r="146" spans="3:20" ht="13.5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9"/>
      <c r="R146" s="29"/>
      <c r="S146" s="29"/>
      <c r="T146" s="29"/>
    </row>
    <row r="147" spans="3:20" ht="13.5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9"/>
      <c r="R147" s="29"/>
      <c r="S147" s="29"/>
      <c r="T147" s="29"/>
    </row>
    <row r="148" spans="3:20" ht="13.5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9"/>
      <c r="R148" s="29"/>
      <c r="S148" s="29"/>
      <c r="T148" s="29"/>
    </row>
  </sheetData>
  <sheetProtection sort="0" autoFilter="0"/>
  <autoFilter ref="B6:B92"/>
  <mergeCells count="20">
    <mergeCell ref="K96:Q96"/>
    <mergeCell ref="R96:T96"/>
    <mergeCell ref="B2:T2"/>
    <mergeCell ref="A4:B4"/>
    <mergeCell ref="K94:Q94"/>
    <mergeCell ref="A1:T1"/>
    <mergeCell ref="C3:R3"/>
    <mergeCell ref="S3:T3"/>
    <mergeCell ref="E5:F5"/>
    <mergeCell ref="I5:J5"/>
    <mergeCell ref="A5:A6"/>
    <mergeCell ref="B5:B6"/>
    <mergeCell ref="C4:T4"/>
    <mergeCell ref="C5:D5"/>
    <mergeCell ref="M5:N5"/>
    <mergeCell ref="Q5:R5"/>
    <mergeCell ref="S5:T5"/>
    <mergeCell ref="G5:H5"/>
    <mergeCell ref="K5:L5"/>
    <mergeCell ref="O5:P5"/>
  </mergeCells>
  <printOptions horizontalCentered="1"/>
  <pageMargins left="0" right="0" top="0.1968503937007874" bottom="0" header="0.15748031496062992" footer="0.5118110236220472"/>
  <pageSetup horizontalDpi="300" verticalDpi="300" orientation="landscape" paperSize="9" r:id="rId2"/>
  <ignoredErrors>
    <ignoredError sqref="R96 K9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PageLayoutView="0" workbookViewId="0" topLeftCell="A1">
      <selection activeCell="X7" sqref="X7"/>
    </sheetView>
  </sheetViews>
  <sheetFormatPr defaultColWidth="2.625" defaultRowHeight="12.75" outlineLevelRow="1"/>
  <cols>
    <col min="1" max="2" width="7.75390625" style="16" customWidth="1"/>
    <col min="3" max="3" width="8.00390625" style="17" hidden="1" customWidth="1"/>
    <col min="4" max="4" width="13.125" style="17" customWidth="1"/>
    <col min="5" max="5" width="22.125" style="17" customWidth="1"/>
    <col min="6" max="6" width="19.00390625" style="17" customWidth="1"/>
    <col min="7" max="7" width="7.75390625" style="17" customWidth="1"/>
    <col min="8" max="8" width="7.75390625" style="16" customWidth="1"/>
    <col min="9" max="11" width="3.125" style="16" customWidth="1"/>
    <col min="12" max="13" width="2.625" style="16" customWidth="1"/>
    <col min="14" max="14" width="4.125" style="16" customWidth="1"/>
    <col min="15" max="37" width="2.625" style="16" customWidth="1"/>
    <col min="38" max="39" width="7.75390625" style="16" customWidth="1"/>
    <col min="40" max="16384" width="2.625" style="16" customWidth="1"/>
  </cols>
  <sheetData>
    <row r="1" spans="1:8" ht="33" customHeight="1">
      <c r="A1" s="205" t="s">
        <v>101</v>
      </c>
      <c r="B1" s="205"/>
      <c r="C1" s="205"/>
      <c r="D1" s="205"/>
      <c r="E1" s="205"/>
      <c r="F1" s="205"/>
      <c r="G1" s="205"/>
      <c r="H1" s="205"/>
    </row>
    <row r="2" spans="1:57" ht="21" customHeight="1" outlineLevel="1">
      <c r="A2" s="222" t="str">
        <f>HYPERLINK('[3]реквизиты'!$K$7)</f>
        <v>ПРОТОКОЛ КОМАНДНОГО ПЕРВЕНСТВА</v>
      </c>
      <c r="B2" s="222"/>
      <c r="C2" s="222"/>
      <c r="D2" s="222"/>
      <c r="E2" s="222"/>
      <c r="F2" s="222"/>
      <c r="G2" s="222"/>
      <c r="H2" s="222"/>
      <c r="I2" s="59"/>
      <c r="J2" s="59"/>
      <c r="K2" s="5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2"/>
      <c r="AA2" s="52"/>
      <c r="AB2" s="52"/>
      <c r="AC2" s="52"/>
      <c r="AD2" s="52"/>
      <c r="AE2" s="52"/>
      <c r="AF2" s="52"/>
      <c r="AG2" s="52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6.5" outlineLevel="1" thickBot="1">
      <c r="A3" s="211" t="str">
        <f>HYPERLINK('[3]реквизиты'!$K$10)</f>
        <v>среди округов</v>
      </c>
      <c r="B3" s="211"/>
      <c r="C3" s="211"/>
      <c r="D3" s="211"/>
      <c r="E3" s="211"/>
      <c r="F3" s="211"/>
      <c r="G3" s="211"/>
      <c r="H3" s="211"/>
      <c r="I3" s="51"/>
      <c r="J3" s="51"/>
      <c r="K3" s="51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3"/>
      <c r="AA3" s="53"/>
      <c r="AB3" s="53"/>
      <c r="AC3" s="53"/>
      <c r="AD3" s="53"/>
      <c r="AE3" s="53"/>
      <c r="AF3" s="53"/>
      <c r="AG3" s="53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>
        <f>SUM(AV4,AW4,AX4)</f>
        <v>0</v>
      </c>
      <c r="AW3" s="207"/>
      <c r="AX3" s="207"/>
      <c r="AY3" s="207"/>
      <c r="AZ3" s="207"/>
      <c r="BA3" s="207"/>
      <c r="BB3" s="207"/>
      <c r="BC3" s="207"/>
      <c r="BD3" s="207"/>
      <c r="BE3" s="207"/>
    </row>
    <row r="4" spans="2:57" ht="32.25" customHeight="1" outlineLevel="1" thickBot="1">
      <c r="B4" s="58"/>
      <c r="C4" s="58"/>
      <c r="D4" s="212" t="str">
        <f>HYPERLINK('[2]реквизиты'!$A$2)</f>
        <v>Чемпионат МВД России по БОЕВОМУ САМБО </v>
      </c>
      <c r="E4" s="213"/>
      <c r="F4" s="214"/>
      <c r="G4" s="64"/>
      <c r="H4" s="64"/>
      <c r="I4" s="64"/>
      <c r="J4" s="64"/>
      <c r="K4" s="64"/>
      <c r="L4" s="64"/>
      <c r="M4" s="64"/>
      <c r="N4" s="50"/>
      <c r="O4" s="50"/>
      <c r="P4" s="50"/>
      <c r="Q4" s="50"/>
      <c r="R4" s="50" t="s">
        <v>3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2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</row>
    <row r="5" spans="1:57" ht="15.75" customHeight="1">
      <c r="A5" s="208" t="str">
        <f>HYPERLINK('[2]реквизиты'!$A$3)</f>
        <v>20-25 октября 2014г.                                           г.Санкт-Петербург</v>
      </c>
      <c r="B5" s="209"/>
      <c r="C5" s="209"/>
      <c r="D5" s="209"/>
      <c r="E5" s="209"/>
      <c r="F5" s="209"/>
      <c r="G5" s="209"/>
      <c r="H5" s="209"/>
      <c r="I5" s="60"/>
      <c r="J5" s="60"/>
      <c r="K5" s="60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</row>
    <row r="6" spans="1:7" ht="6" customHeight="1" thickBot="1">
      <c r="A6" s="18"/>
      <c r="G6" s="16"/>
    </row>
    <row r="7" spans="4:40" s="19" customFormat="1" ht="20.25" customHeight="1">
      <c r="D7" s="217" t="s">
        <v>56</v>
      </c>
      <c r="E7" s="215" t="s">
        <v>65</v>
      </c>
      <c r="F7" s="223" t="s">
        <v>100</v>
      </c>
      <c r="AL7" s="34"/>
      <c r="AM7" s="35"/>
      <c r="AN7" s="36"/>
    </row>
    <row r="8" spans="4:40" s="19" customFormat="1" ht="12" customHeight="1" thickBot="1">
      <c r="D8" s="218"/>
      <c r="E8" s="216"/>
      <c r="F8" s="224"/>
      <c r="AL8" s="34"/>
      <c r="AM8" s="35"/>
      <c r="AN8" s="36"/>
    </row>
    <row r="9" spans="4:40" s="19" customFormat="1" ht="30" customHeight="1">
      <c r="D9" s="93">
        <v>1</v>
      </c>
      <c r="E9" s="105" t="s">
        <v>57</v>
      </c>
      <c r="F9" s="107"/>
      <c r="J9" s="61"/>
      <c r="N9" s="61" t="e">
        <f>SUM(группа1!#REF!)</f>
        <v>#REF!</v>
      </c>
      <c r="O9" s="36"/>
      <c r="AL9" s="34"/>
      <c r="AM9" s="35"/>
      <c r="AN9" s="36"/>
    </row>
    <row r="10" spans="4:40" s="19" customFormat="1" ht="30" customHeight="1">
      <c r="D10" s="92">
        <v>2</v>
      </c>
      <c r="E10" s="55" t="s">
        <v>59</v>
      </c>
      <c r="F10" s="62"/>
      <c r="J10" s="61"/>
      <c r="N10" s="61" t="e">
        <f>SUM(группа1!#REF!)</f>
        <v>#REF!</v>
      </c>
      <c r="O10" s="36"/>
      <c r="AL10" s="34"/>
      <c r="AM10" s="35"/>
      <c r="AN10" s="36"/>
    </row>
    <row r="11" spans="4:40" s="19" customFormat="1" ht="30" customHeight="1">
      <c r="D11" s="94">
        <v>3</v>
      </c>
      <c r="E11" s="55" t="s">
        <v>64</v>
      </c>
      <c r="F11" s="62"/>
      <c r="J11" s="61"/>
      <c r="N11" s="61" t="e">
        <f>SUM(группа1!#REF!)</f>
        <v>#REF!</v>
      </c>
      <c r="O11" s="36"/>
      <c r="AL11" s="34"/>
      <c r="AM11" s="35"/>
      <c r="AN11" s="36"/>
    </row>
    <row r="12" spans="4:40" s="19" customFormat="1" ht="30" customHeight="1">
      <c r="D12" s="56">
        <v>4</v>
      </c>
      <c r="E12" s="55" t="s">
        <v>58</v>
      </c>
      <c r="F12" s="62"/>
      <c r="J12" s="61"/>
      <c r="N12" s="61" t="e">
        <f>SUM(группа1!#REF!)</f>
        <v>#REF!</v>
      </c>
      <c r="O12" s="36"/>
      <c r="AL12" s="34"/>
      <c r="AM12" s="35"/>
      <c r="AN12" s="36"/>
    </row>
    <row r="13" spans="4:40" s="19" customFormat="1" ht="30" customHeight="1">
      <c r="D13" s="56">
        <v>5</v>
      </c>
      <c r="E13" s="55" t="s">
        <v>62</v>
      </c>
      <c r="F13" s="62"/>
      <c r="J13" s="61"/>
      <c r="N13" s="61" t="e">
        <f>SUM(группа1!#REF!)</f>
        <v>#REF!</v>
      </c>
      <c r="O13" s="36"/>
      <c r="AL13" s="34"/>
      <c r="AM13" s="35"/>
      <c r="AN13" s="36"/>
    </row>
    <row r="14" spans="4:40" s="19" customFormat="1" ht="30" customHeight="1">
      <c r="D14" s="56">
        <v>6</v>
      </c>
      <c r="E14" s="104" t="s">
        <v>102</v>
      </c>
      <c r="F14" s="99"/>
      <c r="J14" s="61"/>
      <c r="N14" s="61" t="e">
        <f>SUM(группа1!#REF!)</f>
        <v>#REF!</v>
      </c>
      <c r="O14" s="36"/>
      <c r="AL14" s="34"/>
      <c r="AM14" s="35"/>
      <c r="AN14" s="36"/>
    </row>
    <row r="15" spans="4:40" s="19" customFormat="1" ht="30" customHeight="1">
      <c r="D15" s="56">
        <v>7</v>
      </c>
      <c r="E15" s="104" t="s">
        <v>60</v>
      </c>
      <c r="F15" s="99"/>
      <c r="J15" s="61"/>
      <c r="N15" s="61" t="e">
        <f>SUM(группа1!#REF!)</f>
        <v>#REF!</v>
      </c>
      <c r="O15" s="36"/>
      <c r="AL15" s="34"/>
      <c r="AM15" s="35"/>
      <c r="AN15" s="36"/>
    </row>
    <row r="16" spans="4:40" s="19" customFormat="1" ht="30" customHeight="1">
      <c r="D16" s="56">
        <v>8</v>
      </c>
      <c r="E16" s="55" t="s">
        <v>103</v>
      </c>
      <c r="F16" s="62"/>
      <c r="J16" s="61"/>
      <c r="N16" s="61" t="e">
        <f>SUM(группа1!#REF!)</f>
        <v>#REF!</v>
      </c>
      <c r="O16" s="36"/>
      <c r="AL16" s="34"/>
      <c r="AM16" s="35"/>
      <c r="AN16" s="36"/>
    </row>
    <row r="17" spans="4:39" s="19" customFormat="1" ht="30" customHeight="1">
      <c r="D17" s="56">
        <v>9</v>
      </c>
      <c r="E17" s="106" t="s">
        <v>104</v>
      </c>
      <c r="F17" s="62"/>
      <c r="J17" s="61"/>
      <c r="N17" s="61" t="e">
        <f>группа1!#REF!</f>
        <v>#REF!</v>
      </c>
      <c r="O17" s="36"/>
      <c r="AL17" s="33"/>
      <c r="AM17" s="36"/>
    </row>
    <row r="18" spans="4:38" s="19" customFormat="1" ht="30" customHeight="1" thickBot="1">
      <c r="D18" s="57">
        <v>10</v>
      </c>
      <c r="E18" s="108" t="s">
        <v>105</v>
      </c>
      <c r="F18" s="63"/>
      <c r="J18" s="61"/>
      <c r="N18" s="61" t="e">
        <f>группа1!#REF!</f>
        <v>#REF!</v>
      </c>
      <c r="O18" s="36"/>
      <c r="AL18" s="33"/>
    </row>
    <row r="19" spans="7:38" s="20" customFormat="1" ht="16.5">
      <c r="G19" s="21"/>
      <c r="J19" s="95"/>
      <c r="AL19" s="33"/>
    </row>
    <row r="20" spans="7:10" s="20" customFormat="1" ht="7.5" customHeight="1">
      <c r="G20" s="21"/>
      <c r="J20" s="95"/>
    </row>
    <row r="21" spans="1:10" s="20" customFormat="1" ht="168.75" customHeight="1">
      <c r="A21" s="24"/>
      <c r="B21" s="25"/>
      <c r="C21" s="25"/>
      <c r="D21" s="25"/>
      <c r="E21" s="25"/>
      <c r="J21" s="95"/>
    </row>
    <row r="22" spans="1:8" s="20" customFormat="1" ht="29.25" customHeight="1">
      <c r="A22" s="65"/>
      <c r="B22" s="66"/>
      <c r="C22" s="66"/>
      <c r="D22" s="67"/>
      <c r="E22" s="16"/>
      <c r="F22" s="38"/>
      <c r="G22" s="210"/>
      <c r="H22" s="210"/>
    </row>
    <row r="23" spans="1:8" s="20" customFormat="1" ht="16.5">
      <c r="A23" s="68" t="str">
        <f>HYPERLINK('[4]реквизиты'!$A$6)</f>
        <v>Гл. судья, судья МК</v>
      </c>
      <c r="B23" s="16"/>
      <c r="C23" s="67"/>
      <c r="D23" s="67"/>
      <c r="E23" s="16"/>
      <c r="F23" s="220" t="e">
        <f>группа1!#REF!</f>
        <v>#REF!</v>
      </c>
      <c r="G23" s="220"/>
      <c r="H23" s="220"/>
    </row>
    <row r="24" spans="1:38" s="20" customFormat="1" ht="16.5">
      <c r="A24" s="16"/>
      <c r="B24" s="16"/>
      <c r="C24" s="16"/>
      <c r="D24" s="67"/>
      <c r="E24" s="90"/>
      <c r="F24" s="221" t="str">
        <f>группа1!$K$94</f>
        <v>А.Н.Мельников</v>
      </c>
      <c r="G24" s="221"/>
      <c r="H24" s="221"/>
      <c r="AL24" s="33"/>
    </row>
    <row r="25" spans="1:38" s="20" customFormat="1" ht="16.5">
      <c r="A25" s="16"/>
      <c r="B25" s="67"/>
      <c r="C25" s="67"/>
      <c r="D25" s="67"/>
      <c r="E25" s="67"/>
      <c r="F25" s="220"/>
      <c r="G25" s="220"/>
      <c r="H25" s="220"/>
      <c r="AL25" s="33"/>
    </row>
    <row r="26" spans="1:38" s="20" customFormat="1" ht="16.5">
      <c r="A26" s="68" t="str">
        <f>HYPERLINK('[4]реквизиты'!$A$8)</f>
        <v>Гл. секретарь, судья МК</v>
      </c>
      <c r="B26" s="16"/>
      <c r="C26" s="67"/>
      <c r="D26" s="67"/>
      <c r="E26" s="91"/>
      <c r="F26" s="225" t="e">
        <f>группа1!#REF!</f>
        <v>#REF!</v>
      </c>
      <c r="G26" s="225"/>
      <c r="H26" s="225"/>
      <c r="AL26" s="33"/>
    </row>
    <row r="27" spans="1:38" s="20" customFormat="1" ht="16.5">
      <c r="A27" s="16"/>
      <c r="B27" s="67"/>
      <c r="C27" s="67"/>
      <c r="D27" s="67"/>
      <c r="E27" s="67"/>
      <c r="F27" s="219" t="e">
        <f>группа1!#REF!</f>
        <v>#REF!</v>
      </c>
      <c r="G27" s="219"/>
      <c r="H27" s="219"/>
      <c r="AL27" s="33"/>
    </row>
    <row r="28" spans="7:38" s="22" customFormat="1" ht="15.75">
      <c r="G28" s="23"/>
      <c r="AL28" s="33"/>
    </row>
    <row r="29" spans="3:38" ht="15.75">
      <c r="C29" s="16"/>
      <c r="D29" s="16"/>
      <c r="E29" s="16"/>
      <c r="F29" s="16"/>
      <c r="AL29" s="33"/>
    </row>
    <row r="30" spans="3:38" ht="15.75">
      <c r="C30" s="16"/>
      <c r="D30" s="16"/>
      <c r="E30" s="16"/>
      <c r="F30" s="16"/>
      <c r="AL30" s="33"/>
    </row>
    <row r="31" spans="3:38" ht="16.5">
      <c r="C31" s="16"/>
      <c r="D31" s="16"/>
      <c r="E31" s="16"/>
      <c r="F31" s="16"/>
      <c r="K31" s="20"/>
      <c r="L31" s="20"/>
      <c r="M31" s="20"/>
      <c r="AL31" s="33"/>
    </row>
    <row r="32" spans="3:38" ht="16.5">
      <c r="C32" s="16"/>
      <c r="D32" s="16"/>
      <c r="E32" s="16"/>
      <c r="F32" s="16"/>
      <c r="K32" s="20"/>
      <c r="L32" s="20"/>
      <c r="M32" s="20"/>
      <c r="AL32" s="33"/>
    </row>
    <row r="33" spans="3:38" ht="16.5">
      <c r="C33" s="16"/>
      <c r="D33" s="16"/>
      <c r="E33" s="16"/>
      <c r="F33" s="16"/>
      <c r="K33" s="20"/>
      <c r="L33" s="20"/>
      <c r="M33" s="20"/>
      <c r="AL33" s="33"/>
    </row>
    <row r="34" spans="3:38" ht="16.5">
      <c r="C34" s="16"/>
      <c r="D34" s="16"/>
      <c r="E34" s="16"/>
      <c r="F34" s="16"/>
      <c r="K34" s="20"/>
      <c r="L34" s="20"/>
      <c r="M34" s="20"/>
      <c r="AL34" s="33"/>
    </row>
    <row r="38" ht="15.75">
      <c r="AL38" s="33"/>
    </row>
    <row r="39" ht="15.75">
      <c r="AL39" s="33"/>
    </row>
    <row r="40" ht="15.75">
      <c r="AL40" s="33"/>
    </row>
    <row r="43" ht="15.75">
      <c r="AL43" s="33"/>
    </row>
    <row r="44" ht="15.75">
      <c r="AL44" s="33"/>
    </row>
    <row r="45" ht="15.75">
      <c r="AL45" s="33"/>
    </row>
    <row r="46" ht="15.75">
      <c r="AL46" s="33"/>
    </row>
    <row r="47" ht="15.75">
      <c r="AL47" s="33"/>
    </row>
    <row r="48" ht="15.75">
      <c r="AL48" s="33"/>
    </row>
    <row r="49" ht="15.75">
      <c r="AL49" s="33"/>
    </row>
    <row r="50" ht="15.75">
      <c r="AL50" s="33"/>
    </row>
    <row r="51" ht="15.75">
      <c r="AL51" s="33"/>
    </row>
    <row r="52" ht="15.75">
      <c r="AL52" s="33"/>
    </row>
    <row r="53" ht="15.75">
      <c r="AL53" s="33"/>
    </row>
    <row r="54" ht="15.75">
      <c r="AL54" s="33"/>
    </row>
    <row r="55" ht="15.75">
      <c r="AL55" s="33"/>
    </row>
    <row r="56" ht="15.75">
      <c r="AL56" s="33"/>
    </row>
    <row r="58" ht="15.75">
      <c r="AL58" s="33"/>
    </row>
    <row r="59" ht="15.75">
      <c r="AL59" s="33"/>
    </row>
    <row r="60" ht="15.75">
      <c r="AL60" s="33"/>
    </row>
    <row r="61" ht="15.75">
      <c r="AL61" s="33"/>
    </row>
    <row r="62" ht="15.75">
      <c r="AL62" s="33"/>
    </row>
    <row r="63" ht="15.75">
      <c r="AL63" s="33"/>
    </row>
    <row r="64" ht="15.75">
      <c r="AL64" s="33"/>
    </row>
    <row r="65" ht="15.75">
      <c r="AL65" s="33"/>
    </row>
  </sheetData>
  <sheetProtection sort="0" autoFilter="0"/>
  <mergeCells count="16">
    <mergeCell ref="F27:H27"/>
    <mergeCell ref="A1:H1"/>
    <mergeCell ref="F23:H23"/>
    <mergeCell ref="F25:H25"/>
    <mergeCell ref="F24:H24"/>
    <mergeCell ref="A2:H2"/>
    <mergeCell ref="F7:F8"/>
    <mergeCell ref="F26:H26"/>
    <mergeCell ref="AH3:BE3"/>
    <mergeCell ref="AH5:BE5"/>
    <mergeCell ref="A5:H5"/>
    <mergeCell ref="G22:H22"/>
    <mergeCell ref="A3:H3"/>
    <mergeCell ref="D4:F4"/>
    <mergeCell ref="E7:E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0">
      <selection activeCell="M15" sqref="M15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81">
        <v>1</v>
      </c>
      <c r="B1" s="70" t="s">
        <v>61</v>
      </c>
      <c r="C1" s="71" t="s">
        <v>82</v>
      </c>
      <c r="D1" s="4"/>
    </row>
    <row r="2" spans="1:4" s="1" customFormat="1" ht="12.75">
      <c r="A2" s="81">
        <v>2</v>
      </c>
      <c r="B2" s="72" t="s">
        <v>61</v>
      </c>
      <c r="C2" s="73" t="s">
        <v>90</v>
      </c>
      <c r="D2" s="3"/>
    </row>
    <row r="3" spans="1:4" s="1" customFormat="1" ht="12.75">
      <c r="A3" s="81">
        <v>3</v>
      </c>
      <c r="B3" s="72" t="s">
        <v>61</v>
      </c>
      <c r="C3" s="73" t="s">
        <v>11</v>
      </c>
      <c r="D3" s="3"/>
    </row>
    <row r="4" spans="1:4" s="1" customFormat="1" ht="12.75">
      <c r="A4" s="81">
        <v>4</v>
      </c>
      <c r="B4" s="72" t="s">
        <v>61</v>
      </c>
      <c r="C4" s="73" t="s">
        <v>92</v>
      </c>
      <c r="D4" s="3"/>
    </row>
    <row r="5" spans="1:4" s="1" customFormat="1" ht="12.75">
      <c r="A5" s="81">
        <v>5</v>
      </c>
      <c r="B5" s="72" t="s">
        <v>61</v>
      </c>
      <c r="C5" s="73" t="s">
        <v>19</v>
      </c>
      <c r="D5" s="3"/>
    </row>
    <row r="6" spans="1:4" s="1" customFormat="1" ht="12.75">
      <c r="A6" s="81">
        <v>6</v>
      </c>
      <c r="B6" s="72" t="s">
        <v>61</v>
      </c>
      <c r="C6" s="73" t="s">
        <v>79</v>
      </c>
      <c r="D6" s="3"/>
    </row>
    <row r="7" spans="1:4" s="1" customFormat="1" ht="12.75">
      <c r="A7" s="81">
        <v>7</v>
      </c>
      <c r="B7" s="72" t="s">
        <v>61</v>
      </c>
      <c r="C7" s="73" t="s">
        <v>98</v>
      </c>
      <c r="D7" s="3"/>
    </row>
    <row r="8" spans="1:4" s="1" customFormat="1" ht="12.75">
      <c r="A8" s="81">
        <v>8</v>
      </c>
      <c r="B8" s="72" t="s">
        <v>61</v>
      </c>
      <c r="C8" s="73" t="s">
        <v>33</v>
      </c>
      <c r="D8" s="3"/>
    </row>
    <row r="9" spans="1:4" s="1" customFormat="1" ht="12.75">
      <c r="A9" s="81">
        <v>9</v>
      </c>
      <c r="B9" s="72" t="s">
        <v>61</v>
      </c>
      <c r="C9" s="73" t="s">
        <v>81</v>
      </c>
      <c r="D9" s="3"/>
    </row>
    <row r="10" spans="1:4" s="1" customFormat="1" ht="13.5" thickBot="1">
      <c r="A10" s="81">
        <v>10</v>
      </c>
      <c r="B10" s="74" t="s">
        <v>61</v>
      </c>
      <c r="C10" s="75" t="s">
        <v>96</v>
      </c>
      <c r="D10" s="3"/>
    </row>
    <row r="11" spans="1:4" s="1" customFormat="1" ht="12.75">
      <c r="A11" s="82">
        <v>1</v>
      </c>
      <c r="B11" s="70" t="s">
        <v>62</v>
      </c>
      <c r="C11" s="77" t="s">
        <v>51</v>
      </c>
      <c r="D11" s="3"/>
    </row>
    <row r="12" spans="1:4" s="1" customFormat="1" ht="12.75">
      <c r="A12" s="82">
        <v>2</v>
      </c>
      <c r="B12" s="72" t="s">
        <v>62</v>
      </c>
      <c r="C12" s="73" t="s">
        <v>14</v>
      </c>
      <c r="D12" s="3"/>
    </row>
    <row r="13" spans="1:4" s="1" customFormat="1" ht="12.75">
      <c r="A13" s="82">
        <v>3</v>
      </c>
      <c r="B13" s="72" t="s">
        <v>62</v>
      </c>
      <c r="C13" s="73" t="s">
        <v>71</v>
      </c>
      <c r="D13" s="3"/>
    </row>
    <row r="14" spans="1:4" s="1" customFormat="1" ht="12.75">
      <c r="A14" s="82">
        <v>4</v>
      </c>
      <c r="B14" s="78" t="s">
        <v>62</v>
      </c>
      <c r="C14" s="73" t="s">
        <v>72</v>
      </c>
      <c r="D14" s="3"/>
    </row>
    <row r="15" spans="1:4" s="1" customFormat="1" ht="12.75">
      <c r="A15" s="82">
        <v>5</v>
      </c>
      <c r="B15" s="72" t="s">
        <v>62</v>
      </c>
      <c r="C15" s="73" t="s">
        <v>22</v>
      </c>
      <c r="D15" s="3"/>
    </row>
    <row r="16" spans="1:4" s="1" customFormat="1" ht="12.75">
      <c r="A16" s="82">
        <v>6</v>
      </c>
      <c r="B16" s="72" t="s">
        <v>62</v>
      </c>
      <c r="C16" s="73" t="s">
        <v>26</v>
      </c>
      <c r="D16" s="3"/>
    </row>
    <row r="17" spans="1:4" s="1" customFormat="1" ht="12.75">
      <c r="A17" s="82">
        <v>7</v>
      </c>
      <c r="B17" s="78" t="s">
        <v>62</v>
      </c>
      <c r="C17" s="73" t="s">
        <v>87</v>
      </c>
      <c r="D17" s="2"/>
    </row>
    <row r="18" spans="1:4" s="1" customFormat="1" ht="12.75">
      <c r="A18" s="82">
        <v>8</v>
      </c>
      <c r="B18" s="72" t="s">
        <v>62</v>
      </c>
      <c r="C18" s="73" t="s">
        <v>49</v>
      </c>
      <c r="D18" s="3"/>
    </row>
    <row r="19" spans="1:4" s="1" customFormat="1" ht="12.75">
      <c r="A19" s="82">
        <v>9</v>
      </c>
      <c r="B19" s="72" t="s">
        <v>62</v>
      </c>
      <c r="C19" s="73" t="s">
        <v>31</v>
      </c>
      <c r="D19" s="3"/>
    </row>
    <row r="20" spans="1:4" s="1" customFormat="1" ht="12.75">
      <c r="A20" s="82">
        <v>10</v>
      </c>
      <c r="B20" s="72" t="s">
        <v>62</v>
      </c>
      <c r="C20" s="73" t="s">
        <v>32</v>
      </c>
      <c r="D20" s="2"/>
    </row>
    <row r="21" spans="1:4" s="1" customFormat="1" ht="12.75">
      <c r="A21" s="82">
        <v>11</v>
      </c>
      <c r="B21" s="72" t="s">
        <v>62</v>
      </c>
      <c r="C21" s="73" t="s">
        <v>37</v>
      </c>
      <c r="D21" s="3"/>
    </row>
    <row r="22" spans="1:4" s="1" customFormat="1" ht="12.75">
      <c r="A22" s="82">
        <v>12</v>
      </c>
      <c r="B22" s="78" t="s">
        <v>62</v>
      </c>
      <c r="C22" s="73" t="s">
        <v>75</v>
      </c>
      <c r="D22" s="3"/>
    </row>
    <row r="23" spans="1:4" s="1" customFormat="1" ht="12.75">
      <c r="A23" s="82">
        <v>13</v>
      </c>
      <c r="B23" s="72" t="s">
        <v>62</v>
      </c>
      <c r="C23" s="73" t="s">
        <v>42</v>
      </c>
      <c r="D23" s="3"/>
    </row>
    <row r="24" spans="1:4" s="1" customFormat="1" ht="13.5" thickBot="1">
      <c r="A24" s="82">
        <v>14</v>
      </c>
      <c r="B24" s="74" t="s">
        <v>62</v>
      </c>
      <c r="C24" s="75" t="s">
        <v>46</v>
      </c>
      <c r="D24" s="3"/>
    </row>
    <row r="25" spans="1:4" s="1" customFormat="1" ht="12.75">
      <c r="A25" s="83">
        <v>1</v>
      </c>
      <c r="B25" s="70" t="s">
        <v>59</v>
      </c>
      <c r="C25" s="71" t="s">
        <v>4</v>
      </c>
      <c r="D25" s="2"/>
    </row>
    <row r="26" spans="1:4" s="1" customFormat="1" ht="12.75">
      <c r="A26" s="83">
        <v>2</v>
      </c>
      <c r="B26" s="72" t="s">
        <v>59</v>
      </c>
      <c r="C26" s="73" t="s">
        <v>8</v>
      </c>
      <c r="D26" s="3"/>
    </row>
    <row r="27" spans="1:4" s="1" customFormat="1" ht="12.75">
      <c r="A27" s="83">
        <v>3</v>
      </c>
      <c r="B27" s="72" t="s">
        <v>59</v>
      </c>
      <c r="C27" s="73" t="s">
        <v>48</v>
      </c>
      <c r="D27" s="3"/>
    </row>
    <row r="28" spans="1:4" s="1" customFormat="1" ht="12.75">
      <c r="A28" s="83">
        <v>4</v>
      </c>
      <c r="B28" s="72" t="s">
        <v>59</v>
      </c>
      <c r="C28" s="73" t="s">
        <v>12</v>
      </c>
      <c r="D28" s="3"/>
    </row>
    <row r="29" spans="1:4" s="1" customFormat="1" ht="12.75">
      <c r="A29" s="83">
        <v>5</v>
      </c>
      <c r="B29" s="72" t="s">
        <v>59</v>
      </c>
      <c r="C29" s="73" t="s">
        <v>54</v>
      </c>
      <c r="D29" s="3"/>
    </row>
    <row r="30" spans="1:4" s="1" customFormat="1" ht="12.75">
      <c r="A30" s="83">
        <v>6</v>
      </c>
      <c r="B30" s="72" t="s">
        <v>59</v>
      </c>
      <c r="C30" s="73" t="s">
        <v>17</v>
      </c>
      <c r="D30" s="3"/>
    </row>
    <row r="31" spans="1:4" s="1" customFormat="1" ht="12.75">
      <c r="A31" s="83">
        <v>7</v>
      </c>
      <c r="B31" s="72" t="s">
        <v>59</v>
      </c>
      <c r="C31" s="73" t="s">
        <v>21</v>
      </c>
      <c r="D31" s="3"/>
    </row>
    <row r="32" spans="1:4" s="1" customFormat="1" ht="12.75">
      <c r="A32" s="83">
        <v>8</v>
      </c>
      <c r="B32" s="72" t="s">
        <v>59</v>
      </c>
      <c r="C32" s="73" t="s">
        <v>93</v>
      </c>
      <c r="D32" s="3"/>
    </row>
    <row r="33" spans="1:4" s="1" customFormat="1" ht="12.75">
      <c r="A33" s="83">
        <v>9</v>
      </c>
      <c r="B33" s="72" t="s">
        <v>59</v>
      </c>
      <c r="C33" s="73" t="s">
        <v>23</v>
      </c>
      <c r="D33" s="3"/>
    </row>
    <row r="34" spans="1:4" s="1" customFormat="1" ht="13.5" thickBot="1">
      <c r="A34" s="83">
        <v>10</v>
      </c>
      <c r="B34" s="74" t="s">
        <v>59</v>
      </c>
      <c r="C34" s="75" t="s">
        <v>28</v>
      </c>
      <c r="D34" s="3"/>
    </row>
    <row r="35" spans="1:4" s="1" customFormat="1" ht="12.75">
      <c r="A35" s="84">
        <v>1</v>
      </c>
      <c r="B35" s="79" t="s">
        <v>60</v>
      </c>
      <c r="C35" s="71" t="s">
        <v>91</v>
      </c>
      <c r="D35" s="3"/>
    </row>
    <row r="36" spans="1:4" s="1" customFormat="1" ht="12.75">
      <c r="A36" s="84">
        <v>2</v>
      </c>
      <c r="B36" s="72" t="s">
        <v>60</v>
      </c>
      <c r="C36" s="80" t="s">
        <v>66</v>
      </c>
      <c r="D36" s="3"/>
    </row>
    <row r="37" spans="1:4" s="1" customFormat="1" ht="12.75">
      <c r="A37" s="84">
        <v>3</v>
      </c>
      <c r="B37" s="72" t="s">
        <v>60</v>
      </c>
      <c r="C37" s="73" t="s">
        <v>76</v>
      </c>
      <c r="D37" s="3"/>
    </row>
    <row r="38" spans="1:4" s="1" customFormat="1" ht="12.75">
      <c r="A38" s="84">
        <v>4</v>
      </c>
      <c r="B38" s="72" t="s">
        <v>60</v>
      </c>
      <c r="C38" s="73" t="s">
        <v>52</v>
      </c>
      <c r="D38" s="3"/>
    </row>
    <row r="39" spans="1:4" s="1" customFormat="1" ht="12.75">
      <c r="A39" s="84">
        <v>5</v>
      </c>
      <c r="B39" s="72" t="s">
        <v>60</v>
      </c>
      <c r="C39" s="73" t="s">
        <v>9</v>
      </c>
      <c r="D39" s="2"/>
    </row>
    <row r="40" spans="1:4" s="1" customFormat="1" ht="12.75">
      <c r="A40" s="84">
        <v>6</v>
      </c>
      <c r="B40" s="72" t="s">
        <v>60</v>
      </c>
      <c r="C40" s="73" t="s">
        <v>13</v>
      </c>
      <c r="D40" s="3"/>
    </row>
    <row r="41" spans="1:4" s="1" customFormat="1" ht="12.75">
      <c r="A41" s="84">
        <v>7</v>
      </c>
      <c r="B41" s="72" t="s">
        <v>60</v>
      </c>
      <c r="C41" s="73" t="s">
        <v>78</v>
      </c>
      <c r="D41" s="3"/>
    </row>
    <row r="42" spans="1:4" s="1" customFormat="1" ht="12.75">
      <c r="A42" s="84">
        <v>8</v>
      </c>
      <c r="B42" s="72" t="s">
        <v>60</v>
      </c>
      <c r="C42" s="73" t="s">
        <v>24</v>
      </c>
      <c r="D42" s="3"/>
    </row>
    <row r="43" spans="1:4" s="1" customFormat="1" ht="12.75">
      <c r="A43" s="84">
        <v>9</v>
      </c>
      <c r="B43" s="72" t="s">
        <v>60</v>
      </c>
      <c r="C43" s="73" t="s">
        <v>25</v>
      </c>
      <c r="D43" s="3"/>
    </row>
    <row r="44" spans="1:4" s="1" customFormat="1" ht="12.75">
      <c r="A44" s="84">
        <v>10</v>
      </c>
      <c r="B44" s="78" t="s">
        <v>60</v>
      </c>
      <c r="C44" s="73" t="s">
        <v>88</v>
      </c>
      <c r="D44" s="3"/>
    </row>
    <row r="45" spans="1:4" s="1" customFormat="1" ht="12.75">
      <c r="A45" s="84">
        <v>11</v>
      </c>
      <c r="B45" s="72" t="s">
        <v>60</v>
      </c>
      <c r="C45" s="73" t="s">
        <v>74</v>
      </c>
      <c r="D45" s="3"/>
    </row>
    <row r="46" spans="1:4" s="1" customFormat="1" ht="12.75">
      <c r="A46" s="84">
        <v>12</v>
      </c>
      <c r="B46" s="72" t="s">
        <v>60</v>
      </c>
      <c r="C46" s="73" t="s">
        <v>94</v>
      </c>
      <c r="D46" s="3"/>
    </row>
    <row r="47" spans="1:4" s="1" customFormat="1" ht="12.75">
      <c r="A47" s="84">
        <v>13</v>
      </c>
      <c r="B47" s="72" t="s">
        <v>60</v>
      </c>
      <c r="C47" s="73" t="s">
        <v>55</v>
      </c>
      <c r="D47" s="3"/>
    </row>
    <row r="48" spans="1:4" s="1" customFormat="1" ht="13.5" thickBot="1">
      <c r="A48" s="84">
        <v>14</v>
      </c>
      <c r="B48" s="74" t="s">
        <v>60</v>
      </c>
      <c r="C48" s="75" t="s">
        <v>45</v>
      </c>
      <c r="D48" s="3"/>
    </row>
    <row r="49" spans="1:4" s="1" customFormat="1" ht="12.75">
      <c r="A49" s="86">
        <v>1</v>
      </c>
      <c r="B49" s="70" t="s">
        <v>64</v>
      </c>
      <c r="C49" s="71" t="s">
        <v>15</v>
      </c>
      <c r="D49" s="3"/>
    </row>
    <row r="50" spans="1:4" s="1" customFormat="1" ht="12.75">
      <c r="A50" s="86">
        <v>2</v>
      </c>
      <c r="B50" s="72" t="s">
        <v>64</v>
      </c>
      <c r="C50" s="73" t="s">
        <v>34</v>
      </c>
      <c r="D50" s="2"/>
    </row>
    <row r="51" spans="1:4" s="1" customFormat="1" ht="12.75">
      <c r="A51" s="86">
        <v>3</v>
      </c>
      <c r="B51" s="72" t="s">
        <v>64</v>
      </c>
      <c r="C51" s="73" t="s">
        <v>41</v>
      </c>
      <c r="D51" s="3"/>
    </row>
    <row r="52" spans="1:4" s="1" customFormat="1" ht="12.75">
      <c r="A52" s="86">
        <v>4</v>
      </c>
      <c r="B52" s="72" t="s">
        <v>64</v>
      </c>
      <c r="C52" s="73" t="s">
        <v>95</v>
      </c>
      <c r="D52" s="3"/>
    </row>
    <row r="53" spans="1:4" s="1" customFormat="1" ht="12.75">
      <c r="A53" s="86">
        <v>5</v>
      </c>
      <c r="B53" s="72" t="s">
        <v>64</v>
      </c>
      <c r="C53" s="73" t="s">
        <v>43</v>
      </c>
      <c r="D53" s="3"/>
    </row>
    <row r="54" spans="1:4" s="1" customFormat="1" ht="13.5" thickBot="1">
      <c r="A54" s="86">
        <v>6</v>
      </c>
      <c r="B54" s="74" t="s">
        <v>64</v>
      </c>
      <c r="C54" s="75" t="s">
        <v>97</v>
      </c>
      <c r="D54" s="3"/>
    </row>
    <row r="55" spans="1:4" s="1" customFormat="1" ht="12.75">
      <c r="A55" s="85">
        <v>1</v>
      </c>
      <c r="B55" s="70" t="s">
        <v>57</v>
      </c>
      <c r="C55" s="71" t="s">
        <v>84</v>
      </c>
      <c r="D55" s="3"/>
    </row>
    <row r="56" spans="1:4" s="1" customFormat="1" ht="12.75">
      <c r="A56" s="85">
        <v>2</v>
      </c>
      <c r="B56" s="72" t="s">
        <v>57</v>
      </c>
      <c r="C56" s="73" t="s">
        <v>5</v>
      </c>
      <c r="D56" s="3"/>
    </row>
    <row r="57" spans="1:4" s="1" customFormat="1" ht="12.75">
      <c r="A57" s="85">
        <v>3</v>
      </c>
      <c r="B57" s="72" t="s">
        <v>57</v>
      </c>
      <c r="C57" s="73" t="s">
        <v>6</v>
      </c>
      <c r="D57" s="2"/>
    </row>
    <row r="58" spans="1:4" s="1" customFormat="1" ht="12.75">
      <c r="A58" s="85">
        <v>4</v>
      </c>
      <c r="B58" s="72" t="s">
        <v>57</v>
      </c>
      <c r="C58" s="73" t="s">
        <v>39</v>
      </c>
      <c r="D58" s="3"/>
    </row>
    <row r="59" spans="1:4" s="1" customFormat="1" ht="12.75">
      <c r="A59" s="85">
        <v>5</v>
      </c>
      <c r="B59" s="78" t="s">
        <v>57</v>
      </c>
      <c r="C59" s="73" t="s">
        <v>85</v>
      </c>
      <c r="D59" s="3"/>
    </row>
    <row r="60" spans="1:4" s="1" customFormat="1" ht="12.75">
      <c r="A60" s="85">
        <v>6</v>
      </c>
      <c r="B60" s="72" t="s">
        <v>57</v>
      </c>
      <c r="C60" s="73" t="s">
        <v>10</v>
      </c>
      <c r="D60" s="3"/>
    </row>
    <row r="61" spans="1:4" s="1" customFormat="1" ht="12.75">
      <c r="A61" s="85">
        <v>7</v>
      </c>
      <c r="B61" s="72" t="s">
        <v>57</v>
      </c>
      <c r="C61" s="73" t="s">
        <v>86</v>
      </c>
      <c r="D61" s="3"/>
    </row>
    <row r="62" spans="1:4" s="1" customFormat="1" ht="12.75">
      <c r="A62" s="85">
        <v>8</v>
      </c>
      <c r="B62" s="72" t="s">
        <v>57</v>
      </c>
      <c r="C62" s="73" t="s">
        <v>16</v>
      </c>
      <c r="D62" s="2"/>
    </row>
    <row r="63" spans="1:4" s="1" customFormat="1" ht="12.75">
      <c r="A63" s="85">
        <v>9</v>
      </c>
      <c r="B63" s="72" t="s">
        <v>57</v>
      </c>
      <c r="C63" s="73" t="s">
        <v>18</v>
      </c>
      <c r="D63" s="3"/>
    </row>
    <row r="64" spans="1:4" s="1" customFormat="1" ht="12.75">
      <c r="A64" s="85">
        <v>10</v>
      </c>
      <c r="B64" s="72" t="s">
        <v>57</v>
      </c>
      <c r="C64" s="73" t="s">
        <v>20</v>
      </c>
      <c r="D64" s="3"/>
    </row>
    <row r="65" spans="1:4" s="1" customFormat="1" ht="12.75">
      <c r="A65" s="85">
        <v>11</v>
      </c>
      <c r="B65" s="72" t="s">
        <v>57</v>
      </c>
      <c r="C65" s="73" t="s">
        <v>27</v>
      </c>
      <c r="D65" s="3"/>
    </row>
    <row r="66" spans="1:4" s="1" customFormat="1" ht="12.75">
      <c r="A66" s="85">
        <v>12</v>
      </c>
      <c r="B66" s="72" t="s">
        <v>57</v>
      </c>
      <c r="C66" s="73" t="s">
        <v>30</v>
      </c>
      <c r="D66" s="3"/>
    </row>
    <row r="67" spans="1:4" s="1" customFormat="1" ht="12.75">
      <c r="A67" s="85">
        <v>13</v>
      </c>
      <c r="B67" s="72" t="s">
        <v>57</v>
      </c>
      <c r="C67" s="73" t="s">
        <v>35</v>
      </c>
      <c r="D67" s="3"/>
    </row>
    <row r="68" spans="1:4" s="1" customFormat="1" ht="12.75">
      <c r="A68" s="85">
        <v>14</v>
      </c>
      <c r="B68" s="72" t="s">
        <v>57</v>
      </c>
      <c r="C68" s="73" t="s">
        <v>36</v>
      </c>
      <c r="D68" s="2"/>
    </row>
    <row r="69" spans="1:4" s="1" customFormat="1" ht="12.75">
      <c r="A69" s="85">
        <v>15</v>
      </c>
      <c r="B69" s="72" t="s">
        <v>57</v>
      </c>
      <c r="C69" s="73" t="s">
        <v>38</v>
      </c>
      <c r="D69" s="3"/>
    </row>
    <row r="70" spans="1:4" s="1" customFormat="1" ht="12.75">
      <c r="A70" s="85">
        <v>16</v>
      </c>
      <c r="B70" s="72" t="s">
        <v>57</v>
      </c>
      <c r="C70" s="73" t="s">
        <v>40</v>
      </c>
      <c r="D70" s="3"/>
    </row>
    <row r="71" spans="1:4" s="1" customFormat="1" ht="13.5" thickBot="1">
      <c r="A71" s="85">
        <v>17</v>
      </c>
      <c r="B71" s="74" t="s">
        <v>57</v>
      </c>
      <c r="C71" s="75" t="s">
        <v>47</v>
      </c>
      <c r="D71" s="3"/>
    </row>
    <row r="72" spans="1:4" s="1" customFormat="1" ht="12.75">
      <c r="A72" s="82">
        <v>1</v>
      </c>
      <c r="B72" s="70" t="s">
        <v>58</v>
      </c>
      <c r="C72" s="77" t="s">
        <v>50</v>
      </c>
      <c r="D72" s="2"/>
    </row>
    <row r="73" spans="1:4" s="1" customFormat="1" ht="12.75">
      <c r="A73" s="82">
        <v>2</v>
      </c>
      <c r="B73" s="72" t="s">
        <v>58</v>
      </c>
      <c r="C73" s="73" t="s">
        <v>83</v>
      </c>
      <c r="D73" s="3"/>
    </row>
    <row r="74" spans="1:4" s="1" customFormat="1" ht="12.75">
      <c r="A74" s="82">
        <v>3</v>
      </c>
      <c r="B74" s="72" t="s">
        <v>58</v>
      </c>
      <c r="C74" s="73" t="s">
        <v>7</v>
      </c>
      <c r="D74" s="3"/>
    </row>
    <row r="75" spans="1:4" s="1" customFormat="1" ht="12.75">
      <c r="A75" s="82">
        <v>4</v>
      </c>
      <c r="B75" s="72" t="s">
        <v>58</v>
      </c>
      <c r="C75" s="73" t="s">
        <v>53</v>
      </c>
      <c r="D75" s="3"/>
    </row>
    <row r="76" spans="1:4" s="1" customFormat="1" ht="12.75">
      <c r="A76" s="82">
        <v>5</v>
      </c>
      <c r="B76" s="72" t="s">
        <v>58</v>
      </c>
      <c r="C76" s="73" t="s">
        <v>67</v>
      </c>
      <c r="D76" s="3"/>
    </row>
    <row r="77" spans="1:4" s="1" customFormat="1" ht="12.75">
      <c r="A77" s="82">
        <v>6</v>
      </c>
      <c r="B77" s="78" t="s">
        <v>58</v>
      </c>
      <c r="C77" s="73" t="s">
        <v>68</v>
      </c>
      <c r="D77" s="3"/>
    </row>
    <row r="78" spans="1:4" s="1" customFormat="1" ht="12.75">
      <c r="A78" s="82">
        <v>7</v>
      </c>
      <c r="B78" s="72" t="s">
        <v>58</v>
      </c>
      <c r="C78" s="73" t="s">
        <v>69</v>
      </c>
      <c r="D78" s="3"/>
    </row>
    <row r="79" spans="1:4" s="1" customFormat="1" ht="12.75">
      <c r="A79" s="82">
        <v>8</v>
      </c>
      <c r="B79" s="78" t="s">
        <v>58</v>
      </c>
      <c r="C79" s="73" t="s">
        <v>70</v>
      </c>
      <c r="D79" s="3"/>
    </row>
    <row r="80" spans="1:4" s="1" customFormat="1" ht="12.75">
      <c r="A80" s="82">
        <v>9</v>
      </c>
      <c r="B80" s="72" t="s">
        <v>58</v>
      </c>
      <c r="C80" s="73" t="s">
        <v>77</v>
      </c>
      <c r="D80" s="3"/>
    </row>
    <row r="81" spans="1:4" s="1" customFormat="1" ht="12.75">
      <c r="A81" s="82">
        <v>10</v>
      </c>
      <c r="B81" s="72" t="s">
        <v>58</v>
      </c>
      <c r="C81" s="73" t="s">
        <v>29</v>
      </c>
      <c r="D81" s="3"/>
    </row>
    <row r="82" spans="1:4" s="1" customFormat="1" ht="12.75">
      <c r="A82" s="82">
        <v>11</v>
      </c>
      <c r="B82" s="78" t="s">
        <v>58</v>
      </c>
      <c r="C82" s="73" t="s">
        <v>73</v>
      </c>
      <c r="D82" s="3"/>
    </row>
    <row r="83" spans="1:4" s="1" customFormat="1" ht="12.75">
      <c r="A83" s="82">
        <v>12</v>
      </c>
      <c r="B83" s="72" t="s">
        <v>58</v>
      </c>
      <c r="C83" s="73" t="s">
        <v>80</v>
      </c>
      <c r="D83" s="3"/>
    </row>
    <row r="84" spans="1:4" s="1" customFormat="1" ht="13.5" thickBot="1">
      <c r="A84" s="82">
        <v>13</v>
      </c>
      <c r="B84" s="74" t="s">
        <v>58</v>
      </c>
      <c r="C84" s="75" t="s">
        <v>44</v>
      </c>
      <c r="D84" s="3"/>
    </row>
    <row r="85" spans="2:3" s="1" customFormat="1" ht="12.75">
      <c r="B85" s="69" t="s">
        <v>2</v>
      </c>
      <c r="C85" s="76" t="s">
        <v>2</v>
      </c>
    </row>
    <row r="86" spans="2:3" s="1" customFormat="1" ht="12.75">
      <c r="B86" s="6" t="s">
        <v>63</v>
      </c>
      <c r="C86" s="5" t="s">
        <v>89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самбо</cp:lastModifiedBy>
  <cp:lastPrinted>2014-10-24T11:13:35Z</cp:lastPrinted>
  <dcterms:created xsi:type="dcterms:W3CDTF">2006-10-09T17:47:22Z</dcterms:created>
  <dcterms:modified xsi:type="dcterms:W3CDTF">2014-10-24T11:55:46Z</dcterms:modified>
  <cp:category/>
  <cp:version/>
  <cp:contentType/>
  <cp:contentStatus/>
</cp:coreProperties>
</file>