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<sst xmlns="http://schemas.openxmlformats.org/spreadsheetml/2006/main" count="260" uniqueCount="129">
  <si>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</si>
  <si>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</si>
  <si>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</si>
  <si>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</si>
  <si>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</si>
  <si>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</si>
  <si>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</si>
  <si>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</si>
  <si>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Страна</t>
  </si>
  <si>
    <t>52кг</t>
  </si>
  <si>
    <t>57кг</t>
  </si>
  <si>
    <t>62кг</t>
  </si>
  <si>
    <t>68кг</t>
  </si>
  <si>
    <t>74кг</t>
  </si>
  <si>
    <t>82кг</t>
  </si>
  <si>
    <t>90кг</t>
  </si>
  <si>
    <t>100кг</t>
  </si>
  <si>
    <t>&gt;&gt;</t>
  </si>
  <si>
    <t>&gt;100 кг</t>
  </si>
  <si>
    <t>дата рожд.,разряд</t>
  </si>
  <si>
    <t>СПИСОК   ПРИЗЕРОВ МУЖЧИНЫ</t>
  </si>
  <si>
    <t>ПАВЛОВ Николай</t>
  </si>
  <si>
    <t>29.03.1992, мс</t>
  </si>
  <si>
    <t>РОССИЯ</t>
  </si>
  <si>
    <t>Овсянников НИ, Воронин СМ</t>
  </si>
  <si>
    <t>КУБАРЬКОВ Андрей</t>
  </si>
  <si>
    <t>25.08.1993, мс</t>
  </si>
  <si>
    <t>Рогов ДС,        Гордеев МА</t>
  </si>
  <si>
    <t>МУЛЛАГАЛИЕВ Айнур</t>
  </si>
  <si>
    <t>19.11.1992, мс</t>
  </si>
  <si>
    <t>Мельников АН, Стенников ВГ</t>
  </si>
  <si>
    <t>КАНЖАНОВ Беймбет</t>
  </si>
  <si>
    <t>01.051991, мсмк</t>
  </si>
  <si>
    <t>КАЗАХСТАН</t>
  </si>
  <si>
    <t>Адонбаев Д.</t>
  </si>
  <si>
    <t>ТУТХАЛЯН Ваэ</t>
  </si>
  <si>
    <t>07.07.1991, мс</t>
  </si>
  <si>
    <t>БЕЛАРУСЬ</t>
  </si>
  <si>
    <t>Рамазан МК</t>
  </si>
  <si>
    <t>СЛИВИН Александр</t>
  </si>
  <si>
    <t>11.12.1989, мсмк</t>
  </si>
  <si>
    <t>Колженков АС, Бобылев АБ</t>
  </si>
  <si>
    <t>АДУКОВ Абдулкадыр</t>
  </si>
  <si>
    <t>17.09.1994, мс</t>
  </si>
  <si>
    <t>ХИСРАВОВ Хушкадам</t>
  </si>
  <si>
    <t>01.01.1993, мсмк</t>
  </si>
  <si>
    <t>ТАДЖИКИСТАН</t>
  </si>
  <si>
    <t>Сулаймонов М</t>
  </si>
  <si>
    <t>ДАВЫДОВ Денис</t>
  </si>
  <si>
    <t>16.07.1987, змс</t>
  </si>
  <si>
    <t>Николайчик ВК</t>
  </si>
  <si>
    <t>МАМУЛАШВИЛИ Каха</t>
  </si>
  <si>
    <t>21.10.1986, мс</t>
  </si>
  <si>
    <t>ГРУЗИЯ</t>
  </si>
  <si>
    <t>Цинцадзе Г</t>
  </si>
  <si>
    <t>БАБГОЕВ Олег</t>
  </si>
  <si>
    <t>29.07.1990, мс</t>
  </si>
  <si>
    <t>Хапай АЮ,           Ким Р</t>
  </si>
  <si>
    <t>ХАШИЕВ Ислам</t>
  </si>
  <si>
    <t>13.10.1993, мс</t>
  </si>
  <si>
    <t>Киргизов ВВ, Коновалов АП</t>
  </si>
  <si>
    <t>КУРБАНОВ Аслан</t>
  </si>
  <si>
    <t>17.10.1991, мс</t>
  </si>
  <si>
    <t>Курбанов ТИ Курбанов РИ</t>
  </si>
  <si>
    <t>КУЦИЯ Нико</t>
  </si>
  <si>
    <t>15.02.1988, мс</t>
  </si>
  <si>
    <t>МАКСИМОВ Евгений</t>
  </si>
  <si>
    <t>05.03.1987, мс</t>
  </si>
  <si>
    <t>Воробьев ДВ</t>
  </si>
  <si>
    <t>ПОЛЯНСКОВ Михаил</t>
  </si>
  <si>
    <t>24.03.1989, мсмк</t>
  </si>
  <si>
    <t>Фофанов КН, Перетрухин ВН</t>
  </si>
  <si>
    <t>ШИРЯЕВ Максим</t>
  </si>
  <si>
    <t>18.03.1988. мс</t>
  </si>
  <si>
    <t>Фунтиков ПВ, Сейтаблаев АВ</t>
  </si>
  <si>
    <t>ТУНАКОВ Александр</t>
  </si>
  <si>
    <t>25.08.1994, мс</t>
  </si>
  <si>
    <t>Мокеичев АВ, Симанов ДВ</t>
  </si>
  <si>
    <t>РЫБАК Юрий</t>
  </si>
  <si>
    <t>06.03.1979, змс</t>
  </si>
  <si>
    <t>Кот ВС</t>
  </si>
  <si>
    <t>ХОРПЯКОВ Олег</t>
  </si>
  <si>
    <t>28.02.1977, мсмк</t>
  </si>
  <si>
    <t>Жиляев ДС, Коробейников МЮ</t>
  </si>
  <si>
    <t>КОНДРАШКИН Алексей</t>
  </si>
  <si>
    <t>22.07.1992, мс</t>
  </si>
  <si>
    <t>ХАЛИЛОВ Мехман</t>
  </si>
  <si>
    <t>1994, кмс</t>
  </si>
  <si>
    <t>АЗЕРБАЙДЖАН</t>
  </si>
  <si>
    <t>Гуламов И</t>
  </si>
  <si>
    <t>КУЗАНАШВИЛИ Ушанги</t>
  </si>
  <si>
    <t>1984, мс</t>
  </si>
  <si>
    <t>СЕРИК Нурбол</t>
  </si>
  <si>
    <t>1993, мсмк</t>
  </si>
  <si>
    <t>Мендигалиев РР</t>
  </si>
  <si>
    <t>Кондрашкин СА, Егошин БА</t>
  </si>
  <si>
    <t>МАТЕВОСЯН Левон</t>
  </si>
  <si>
    <t>30.10.1988, мс</t>
  </si>
  <si>
    <t>Дученко ВФ, Гарькуша АВ</t>
  </si>
  <si>
    <t>АЙНУЛИН Равиль</t>
  </si>
  <si>
    <t>17.06.1989, мс</t>
  </si>
  <si>
    <t>Леонтьев АА,   Павлов ДА</t>
  </si>
  <si>
    <t>ГОРБАЛЬ Александр</t>
  </si>
  <si>
    <t>10.04.1991, мсмк</t>
  </si>
  <si>
    <t>Стенников МГ</t>
  </si>
  <si>
    <t>БОЛОБАН Андрий</t>
  </si>
  <si>
    <t>05.12.1992, мс</t>
  </si>
  <si>
    <t>УКРАИНА</t>
  </si>
  <si>
    <t>Савинов ВВ</t>
  </si>
  <si>
    <t>АНИСКЕВИЧ Иван</t>
  </si>
  <si>
    <t>15.11.1988, мсмк</t>
  </si>
  <si>
    <t>БАГДАСАРЯН Руслан</t>
  </si>
  <si>
    <t>20.08.1992, мс</t>
  </si>
  <si>
    <t>Соснихин СЛ,   Урядов ВА</t>
  </si>
  <si>
    <t>КАРИМОВ Акмалидин</t>
  </si>
  <si>
    <t>05.01.1990, мсмк</t>
  </si>
  <si>
    <t>БАЙБАТЫРОВ Ерболат</t>
  </si>
  <si>
    <t>25.07.1986, змс</t>
  </si>
  <si>
    <t xml:space="preserve">КИРЮХИН Сергей </t>
  </si>
  <si>
    <t>23.02.1987. змс</t>
  </si>
  <si>
    <t>Кусакин СИ,     Удовик СВ</t>
  </si>
  <si>
    <t xml:space="preserve">ПЕРЕПЕЛЮК Андрей </t>
  </si>
  <si>
    <t>06.08.1985, мс</t>
  </si>
  <si>
    <t xml:space="preserve">СЕМОЧКИН Евгений </t>
  </si>
  <si>
    <t>12.08.1981, мсмк</t>
  </si>
  <si>
    <t>Шундиков ВП</t>
  </si>
  <si>
    <t xml:space="preserve">КАЗУСЕНОК Андрей </t>
  </si>
  <si>
    <t>15.01.1984, змс</t>
  </si>
  <si>
    <t>Мицкевич ЭА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</si>
</sst>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sz val="9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49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24" borderId="10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27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9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26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9" fontId="3" fillId="14" borderId="15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49" fontId="3" fillId="19" borderId="19" xfId="0" applyNumberFormat="1" applyFont="1" applyFill="1" applyBorder="1" applyAlignment="1">
      <alignment horizontal="center" vertical="center" wrapText="1"/>
    </xf>
    <xf numFmtId="49" fontId="3" fillId="19" borderId="15" xfId="0" applyNumberFormat="1" applyFont="1" applyFill="1" applyBorder="1" applyAlignment="1">
      <alignment horizontal="center" vertical="center" wrapText="1"/>
    </xf>
    <xf numFmtId="49" fontId="3" fillId="22" borderId="15" xfId="0" applyNumberFormat="1" applyFont="1" applyFill="1" applyBorder="1" applyAlignment="1">
      <alignment horizontal="center" vertical="center" wrapText="1"/>
    </xf>
    <xf numFmtId="49" fontId="3" fillId="22" borderId="2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32" fillId="24" borderId="19" xfId="0" applyNumberFormat="1" applyFont="1" applyFill="1" applyBorder="1" applyAlignment="1">
      <alignment horizontal="center" vertical="center" wrapText="1"/>
    </xf>
    <xf numFmtId="49" fontId="32" fillId="24" borderId="2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0" fillId="0" borderId="25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4" fillId="25" borderId="15" xfId="0" applyNumberFormat="1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left" vertical="center" wrapText="1"/>
    </xf>
    <xf numFmtId="0" fontId="35" fillId="25" borderId="19" xfId="0" applyFont="1" applyFill="1" applyBorder="1" applyAlignment="1">
      <alignment horizontal="left" vertical="center" wrapText="1"/>
    </xf>
    <xf numFmtId="49" fontId="34" fillId="25" borderId="19" xfId="0" applyNumberFormat="1" applyFont="1" applyFill="1" applyBorder="1" applyAlignment="1">
      <alignment horizontal="center" vertical="center" wrapText="1"/>
    </xf>
    <xf numFmtId="0" fontId="36" fillId="25" borderId="25" xfId="0" applyFont="1" applyFill="1" applyBorder="1" applyAlignment="1">
      <alignment horizontal="left" vertical="center" wrapText="1"/>
    </xf>
    <xf numFmtId="0" fontId="36" fillId="25" borderId="17" xfId="0" applyFont="1" applyFill="1" applyBorder="1" applyAlignment="1">
      <alignment horizontal="left" vertical="center" wrapText="1"/>
    </xf>
    <xf numFmtId="0" fontId="37" fillId="25" borderId="25" xfId="0" applyFont="1" applyFill="1" applyBorder="1" applyAlignment="1">
      <alignment horizontal="left" vertical="center" wrapText="1"/>
    </xf>
    <xf numFmtId="0" fontId="37" fillId="25" borderId="17" xfId="0" applyFont="1" applyFill="1" applyBorder="1" applyAlignment="1">
      <alignment horizontal="left" vertical="center" wrapText="1"/>
    </xf>
    <xf numFmtId="0" fontId="35" fillId="25" borderId="16" xfId="0" applyFont="1" applyFill="1" applyBorder="1" applyAlignment="1">
      <alignment horizontal="left" vertical="center" wrapText="1"/>
    </xf>
    <xf numFmtId="0" fontId="35" fillId="25" borderId="24" xfId="0" applyFont="1" applyFill="1" applyBorder="1" applyAlignment="1">
      <alignment horizontal="left" vertical="center" wrapText="1"/>
    </xf>
    <xf numFmtId="49" fontId="34" fillId="25" borderId="20" xfId="0" applyNumberFormat="1" applyFont="1" applyFill="1" applyBorder="1" applyAlignment="1">
      <alignment horizontal="center" vertical="center" wrapText="1"/>
    </xf>
    <xf numFmtId="0" fontId="35" fillId="25" borderId="20" xfId="0" applyFont="1" applyFill="1" applyBorder="1" applyAlignment="1">
      <alignment horizontal="left" vertical="center" wrapText="1"/>
    </xf>
    <xf numFmtId="0" fontId="35" fillId="25" borderId="21" xfId="0" applyFont="1" applyFill="1" applyBorder="1" applyAlignment="1">
      <alignment horizontal="left" vertical="center" wrapText="1"/>
    </xf>
    <xf numFmtId="0" fontId="36" fillId="25" borderId="18" xfId="0" applyFont="1" applyFill="1" applyBorder="1" applyAlignment="1">
      <alignment horizontal="left" vertical="center" wrapText="1"/>
    </xf>
    <xf numFmtId="0" fontId="37" fillId="25" borderId="18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76200</xdr:rowOff>
    </xdr:from>
    <xdr:to>
      <xdr:col>2</xdr:col>
      <xdr:colOff>47625</xdr:colOff>
      <xdr:row>2</xdr:row>
      <xdr:rowOff>142875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97</xdr:row>
      <xdr:rowOff>85725</xdr:rowOff>
    </xdr:from>
    <xdr:to>
      <xdr:col>11</xdr:col>
      <xdr:colOff>809625</xdr:colOff>
      <xdr:row>100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31159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46</xdr:row>
      <xdr:rowOff>114300</xdr:rowOff>
    </xdr:from>
    <xdr:to>
      <xdr:col>2</xdr:col>
      <xdr:colOff>28575</xdr:colOff>
      <xdr:row>49</xdr:row>
      <xdr:rowOff>104775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0007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A6" t="str">
            <v>Гл. судья, судья МК</v>
          </cell>
          <cell r="G6" t="str">
            <v>Гарник В.</v>
          </cell>
        </row>
        <row r="7">
          <cell r="G7" t="str">
            <v>Москва</v>
          </cell>
        </row>
        <row r="8">
          <cell r="A8" t="str">
            <v>Гл. секретарь, судья МК</v>
          </cell>
          <cell r="G8" t="str">
            <v>Курбатов Д.</v>
          </cell>
        </row>
        <row r="9">
          <cell r="G9" t="str">
            <v>Рязань</v>
          </cell>
        </row>
      </sheetData>
      <sheetData sheetId="1">
        <row r="7">
          <cell r="D7">
            <v>1</v>
          </cell>
          <cell r="E7" t="str">
            <v>КЛЮКИН Алексей</v>
          </cell>
          <cell r="F7" t="str">
            <v>21.03.1990, мсмк</v>
          </cell>
          <cell r="G7" t="str">
            <v>РОССИЯ</v>
          </cell>
          <cell r="H7" t="str">
            <v>Мельников АН, Стенников ВГ</v>
          </cell>
        </row>
        <row r="9">
          <cell r="D9">
            <v>2</v>
          </cell>
          <cell r="E9" t="str">
            <v>КУБАРЬКОВ Андрей</v>
          </cell>
          <cell r="F9" t="str">
            <v>25.08.1993, мс</v>
          </cell>
          <cell r="G9" t="str">
            <v>РОССИЯ</v>
          </cell>
          <cell r="H9" t="str">
            <v>Рогов ДС,        Гордеев МА</v>
          </cell>
        </row>
        <row r="11">
          <cell r="D11">
            <v>3</v>
          </cell>
          <cell r="E11" t="str">
            <v>ОТАРЯН Ваге</v>
          </cell>
          <cell r="F11" t="str">
            <v>10.02.1983. мс</v>
          </cell>
          <cell r="G11" t="str">
            <v>АРМЕНИЯ</v>
          </cell>
          <cell r="H11" t="str">
            <v>Андрян А</v>
          </cell>
        </row>
        <row r="13">
          <cell r="D13">
            <v>4</v>
          </cell>
          <cell r="E13" t="str">
            <v>МУЛЛАГАЛИЕВ Айнур</v>
          </cell>
          <cell r="F13" t="str">
            <v>19.11.1992, мс</v>
          </cell>
          <cell r="G13" t="str">
            <v>РОССИЯ</v>
          </cell>
          <cell r="H13" t="str">
            <v>Мельников АН, Стенников ВГ</v>
          </cell>
        </row>
        <row r="15">
          <cell r="D15">
            <v>5</v>
          </cell>
          <cell r="E15" t="str">
            <v>ИОМОИЛОВ Ардашер </v>
          </cell>
          <cell r="F15" t="str">
            <v>1993, кмс</v>
          </cell>
          <cell r="G15" t="str">
            <v>ТАДЖИКИСТАН</v>
          </cell>
          <cell r="H15" t="str">
            <v>Абдуллоев А</v>
          </cell>
        </row>
        <row r="17">
          <cell r="D17">
            <v>6</v>
          </cell>
          <cell r="E17" t="str">
            <v>КАНЖАНОВ Беймбет</v>
          </cell>
          <cell r="F17" t="str">
            <v>1991, мсмк</v>
          </cell>
          <cell r="G17" t="str">
            <v>КАЗАХСТАН</v>
          </cell>
          <cell r="H17" t="str">
            <v>Адонбаев Д.</v>
          </cell>
        </row>
        <row r="19">
          <cell r="D19">
            <v>7</v>
          </cell>
          <cell r="E19" t="str">
            <v>ПАВЛОВ Николай</v>
          </cell>
          <cell r="F19" t="str">
            <v>29.03.1992, мс</v>
          </cell>
          <cell r="G19" t="str">
            <v>РОССИЯ</v>
          </cell>
          <cell r="H19" t="str">
            <v>Овсянников НИ, Воронин СМ</v>
          </cell>
        </row>
        <row r="21">
          <cell r="D21">
            <v>1</v>
          </cell>
          <cell r="E21" t="str">
            <v>КАРИМОВ Акмалидин</v>
          </cell>
          <cell r="F21" t="str">
            <v>05.01.1990, мсмк</v>
          </cell>
          <cell r="G21" t="str">
            <v>ТАДЖИКИСТАН</v>
          </cell>
          <cell r="H21" t="str">
            <v>Сулаймонов М</v>
          </cell>
        </row>
        <row r="23">
          <cell r="D23">
            <v>2</v>
          </cell>
          <cell r="E23" t="str">
            <v>ХАЛИЛОВ Мехман</v>
          </cell>
          <cell r="F23" t="str">
            <v>1994, кмс</v>
          </cell>
          <cell r="G23" t="str">
            <v>АЗЕРБАЙДЖАН</v>
          </cell>
          <cell r="H23" t="str">
            <v>Гуламов И</v>
          </cell>
        </row>
        <row r="25">
          <cell r="D25">
            <v>3</v>
          </cell>
          <cell r="E25" t="str">
            <v>БАЛАЯН Джон</v>
          </cell>
          <cell r="F25" t="str">
            <v>27.09.1994, мс</v>
          </cell>
          <cell r="G25" t="str">
            <v>АРМЕНИЯ</v>
          </cell>
          <cell r="H25" t="str">
            <v>Андрян А</v>
          </cell>
        </row>
        <row r="27">
          <cell r="D27">
            <v>4</v>
          </cell>
          <cell r="E27" t="str">
            <v>ИСМАТОВ Сухроб</v>
          </cell>
          <cell r="F27" t="str">
            <v>1997, кмс</v>
          </cell>
          <cell r="G27" t="str">
            <v>ТАДЖИКИСТАН</v>
          </cell>
          <cell r="H27" t="str">
            <v>Абдуллоев А</v>
          </cell>
        </row>
        <row r="29">
          <cell r="D29">
            <v>5</v>
          </cell>
          <cell r="E29" t="str">
            <v>БАРАКАНОВ Белек </v>
          </cell>
          <cell r="F29" t="str">
            <v>1994, мс</v>
          </cell>
          <cell r="G29" t="str">
            <v>КЫРГЫСТАН</v>
          </cell>
          <cell r="H29" t="str">
            <v>Тупик АВ</v>
          </cell>
        </row>
        <row r="31">
          <cell r="D31">
            <v>6</v>
          </cell>
          <cell r="E31" t="str">
            <v>ПЕТУХОВ Никита</v>
          </cell>
          <cell r="F31" t="str">
            <v>16.04.1996, мс</v>
          </cell>
          <cell r="G31" t="str">
            <v>РОССИЯ</v>
          </cell>
          <cell r="H31" t="str">
            <v>Жиляев ДС, Коробейников МЮ</v>
          </cell>
        </row>
        <row r="33">
          <cell r="D33">
            <v>7</v>
          </cell>
          <cell r="E33" t="str">
            <v>АХМАДОВ Джамбулат</v>
          </cell>
          <cell r="F33" t="str">
            <v>12.09.1990, мс</v>
          </cell>
          <cell r="G33" t="str">
            <v>БЕЛАРУСЬ</v>
          </cell>
          <cell r="H33" t="str">
            <v>Последович ВА</v>
          </cell>
        </row>
        <row r="35">
          <cell r="D35">
            <v>8</v>
          </cell>
          <cell r="E35" t="str">
            <v>КОНДРАШКИН Алексей</v>
          </cell>
          <cell r="F35" t="str">
            <v>22.07.1992, мс</v>
          </cell>
          <cell r="G35" t="str">
            <v>РОССИЯ</v>
          </cell>
          <cell r="H35" t="str">
            <v>Кондрашкин СА</v>
          </cell>
        </row>
        <row r="37">
          <cell r="D37">
            <v>9</v>
          </cell>
          <cell r="E37" t="str">
            <v>БЕКЕТОВ Толобек</v>
          </cell>
          <cell r="F37" t="str">
            <v>19.04.1987, мс</v>
          </cell>
          <cell r="G37" t="str">
            <v>РОССИЯ</v>
          </cell>
          <cell r="H37" t="str">
            <v>Жиляев ДС, Коробейников МЮ</v>
          </cell>
        </row>
        <row r="39">
          <cell r="D39">
            <v>10</v>
          </cell>
          <cell r="E39" t="str">
            <v>БАЙБАТЫРОВ Ерболат</v>
          </cell>
          <cell r="F39" t="str">
            <v>25.07.1986, змс</v>
          </cell>
          <cell r="G39" t="str">
            <v>КАЗАХСТАН</v>
          </cell>
          <cell r="H39" t="str">
            <v>Мендигалиев РР</v>
          </cell>
        </row>
        <row r="41">
          <cell r="D41">
            <v>1</v>
          </cell>
          <cell r="E41" t="str">
            <v>ПАРДАЕВ Озод</v>
          </cell>
          <cell r="F41" t="str">
            <v>26.01.1987, мс</v>
          </cell>
          <cell r="G41" t="str">
            <v>УЗБЕКИСТАН</v>
          </cell>
          <cell r="H41" t="str">
            <v>Жураев ША</v>
          </cell>
        </row>
        <row r="43">
          <cell r="D43">
            <v>2</v>
          </cell>
          <cell r="E43" t="str">
            <v>ТУТХАЛЯН Ваэ</v>
          </cell>
          <cell r="F43" t="str">
            <v>07.07.1991, мс</v>
          </cell>
          <cell r="G43" t="str">
            <v>БЕЛАРУСЬ</v>
          </cell>
          <cell r="H43" t="str">
            <v>Рамазан МК</v>
          </cell>
        </row>
        <row r="45">
          <cell r="D45">
            <v>3</v>
          </cell>
          <cell r="E45" t="str">
            <v>ХИСРАВОВ Хушкадам</v>
          </cell>
          <cell r="F45" t="str">
            <v>01.01.1993, мсмк</v>
          </cell>
          <cell r="G45" t="str">
            <v>ТАДЖИКИСТАН</v>
          </cell>
          <cell r="H45" t="str">
            <v>Сулаймонов М</v>
          </cell>
        </row>
        <row r="47">
          <cell r="D47">
            <v>4</v>
          </cell>
          <cell r="E47" t="str">
            <v>САВЕЛЬЕВ Евгений</v>
          </cell>
          <cell r="F47" t="str">
            <v>11.06.1991, мс</v>
          </cell>
          <cell r="G47" t="str">
            <v>РОССИЯ</v>
          </cell>
          <cell r="H47" t="str">
            <v>Фофанов КН, Кидрачев МН</v>
          </cell>
        </row>
        <row r="49">
          <cell r="D49">
            <v>5</v>
          </cell>
          <cell r="E49" t="str">
            <v>СЛИВИН Александр</v>
          </cell>
          <cell r="F49" t="str">
            <v>11.12.1989, мсмк</v>
          </cell>
          <cell r="G49" t="str">
            <v>РОССИЯ</v>
          </cell>
          <cell r="H49" t="str">
            <v>Колженков АС, Бобылев АБ</v>
          </cell>
        </row>
        <row r="51">
          <cell r="D51">
            <v>6</v>
          </cell>
          <cell r="E51" t="str">
            <v>ШОЕВ Сайридин</v>
          </cell>
          <cell r="F51" t="str">
            <v>07.02.1997, мс</v>
          </cell>
          <cell r="G51" t="str">
            <v>ТАДЖИКИСТАН</v>
          </cell>
          <cell r="H51" t="str">
            <v>Курбонов Ш.</v>
          </cell>
        </row>
        <row r="53">
          <cell r="D53">
            <v>7</v>
          </cell>
          <cell r="E53" t="str">
            <v>СОРОЧЕНКОВ Артем </v>
          </cell>
          <cell r="F53" t="str">
            <v>17.06.1996, мс</v>
          </cell>
          <cell r="G53" t="str">
            <v>РОССИЯ</v>
          </cell>
          <cell r="H53" t="str">
            <v>Козонков АМ</v>
          </cell>
        </row>
        <row r="55">
          <cell r="D55">
            <v>8</v>
          </cell>
          <cell r="E55" t="str">
            <v>ЁДГОРШО Озоди</v>
          </cell>
          <cell r="F55" t="str">
            <v>31.08.1993, мс</v>
          </cell>
          <cell r="G55" t="str">
            <v>ТАДЖИКИСТАН</v>
          </cell>
          <cell r="H55" t="str">
            <v>Абдусамадов С</v>
          </cell>
        </row>
        <row r="57">
          <cell r="D57">
            <v>9</v>
          </cell>
          <cell r="E57" t="str">
            <v>ВИКТОРОВ Роман</v>
          </cell>
          <cell r="F57" t="str">
            <v>14.01.1984, мс</v>
          </cell>
          <cell r="G57" t="str">
            <v>РОССИЯ</v>
          </cell>
          <cell r="H57" t="str">
            <v>Сапожников СВ, Мухин ВВ</v>
          </cell>
        </row>
        <row r="59">
          <cell r="D59">
            <v>10</v>
          </cell>
          <cell r="E59" t="str">
            <v>ДУГИЕВ Микаил</v>
          </cell>
          <cell r="F59" t="str">
            <v>30.06.1993, мс</v>
          </cell>
          <cell r="G59" t="str">
            <v>РОССИЯ</v>
          </cell>
          <cell r="H59" t="str">
            <v>Воронин СМ, Малков АЛ</v>
          </cell>
        </row>
        <row r="61">
          <cell r="D61">
            <v>11</v>
          </cell>
          <cell r="E61" t="str">
            <v>КОЗЛОВ Роман</v>
          </cell>
          <cell r="F61" t="str">
            <v>04.05.1990, мсмк</v>
          </cell>
          <cell r="G61" t="str">
            <v>РОССИЯ</v>
          </cell>
          <cell r="H61" t="str">
            <v>Мальцев СА, Фофанов КН</v>
          </cell>
        </row>
        <row r="63">
          <cell r="D63">
            <v>12</v>
          </cell>
          <cell r="E63" t="str">
            <v>АДУКОВ Абдулкадыр</v>
          </cell>
          <cell r="F63" t="str">
            <v>17.09.1994, мс</v>
          </cell>
          <cell r="G63" t="str">
            <v>РОССИЯ</v>
          </cell>
          <cell r="H63" t="str">
            <v>Мельников АН, Стенников ВГ</v>
          </cell>
        </row>
        <row r="65">
          <cell r="D65">
            <v>13</v>
          </cell>
          <cell r="E65" t="str">
            <v>ИЗЮМОВ Евгений</v>
          </cell>
          <cell r="F65" t="str">
            <v>14.07.1997, мс</v>
          </cell>
          <cell r="G65" t="str">
            <v>МОЛДОВА</v>
          </cell>
          <cell r="H65" t="str">
            <v>Петковский ЮМ</v>
          </cell>
        </row>
        <row r="67">
          <cell r="D67">
            <v>1</v>
          </cell>
          <cell r="E67" t="str">
            <v>ГАРАЕВ Джавидан</v>
          </cell>
          <cell r="F67" t="str">
            <v>1988, мс</v>
          </cell>
          <cell r="G67" t="str">
            <v>АЗЕРБАЙДЖАН</v>
          </cell>
          <cell r="H67" t="str">
            <v>Агаев С</v>
          </cell>
        </row>
        <row r="69">
          <cell r="D69">
            <v>2</v>
          </cell>
          <cell r="E69" t="str">
            <v>ГЛАДКИХ Павел</v>
          </cell>
          <cell r="F69" t="str">
            <v>21.08.1994, мс</v>
          </cell>
          <cell r="G69" t="str">
            <v>БЕЛАРУСЬ</v>
          </cell>
          <cell r="H69" t="str">
            <v>Кот ВС</v>
          </cell>
        </row>
        <row r="71">
          <cell r="D71">
            <v>3</v>
          </cell>
          <cell r="E71" t="str">
            <v>АНИСКЕВИЧ Иван</v>
          </cell>
          <cell r="F71" t="str">
            <v>15.11.1988, мсмк</v>
          </cell>
          <cell r="G71" t="str">
            <v>БЕЛАРУСЬ</v>
          </cell>
          <cell r="H71" t="str">
            <v>Кот ВС</v>
          </cell>
        </row>
        <row r="73">
          <cell r="D73">
            <v>4</v>
          </cell>
          <cell r="E73" t="str">
            <v>ЕВДОШЕНКО Дмитрий</v>
          </cell>
          <cell r="F73" t="str">
            <v>1997, мс</v>
          </cell>
          <cell r="G73" t="str">
            <v>УКРАИНА</v>
          </cell>
          <cell r="H73" t="str">
            <v>Савинов ВВ</v>
          </cell>
        </row>
        <row r="75">
          <cell r="D75">
            <v>5</v>
          </cell>
          <cell r="E75" t="str">
            <v>БОНДАРЕВ Александр</v>
          </cell>
          <cell r="F75" t="str">
            <v>27.01.1990, мсмк</v>
          </cell>
          <cell r="G75" t="str">
            <v>РОССИЯ</v>
          </cell>
          <cell r="H75" t="str">
            <v>Малов СА,   Пегасов СВ</v>
          </cell>
        </row>
        <row r="77">
          <cell r="D77">
            <v>6</v>
          </cell>
          <cell r="E77" t="str">
            <v>ЛИНЧЕНКО Илья</v>
          </cell>
          <cell r="F77" t="str">
            <v>01.10.1994, мс</v>
          </cell>
          <cell r="G77" t="str">
            <v>РОССИЯ</v>
          </cell>
          <cell r="H77" t="str">
            <v>Кусакин СИ,     Богус ЮЗ</v>
          </cell>
        </row>
        <row r="79">
          <cell r="D79">
            <v>7</v>
          </cell>
          <cell r="E79" t="str">
            <v>САРГСЯН Саргис</v>
          </cell>
          <cell r="F79" t="str">
            <v>1992, мс</v>
          </cell>
          <cell r="G79" t="str">
            <v>УКРАИНА</v>
          </cell>
          <cell r="H79" t="str">
            <v>Савинов ВВ</v>
          </cell>
        </row>
        <row r="81">
          <cell r="D81">
            <v>8</v>
          </cell>
          <cell r="E81" t="str">
            <v>БАГДАСАРЯН Руслан</v>
          </cell>
          <cell r="F81" t="str">
            <v>20.08.1992, мс</v>
          </cell>
          <cell r="G81" t="str">
            <v>РОССИЯ</v>
          </cell>
          <cell r="H81" t="str">
            <v>Соснихин СЛ,   Урядов ВА</v>
          </cell>
        </row>
        <row r="83">
          <cell r="D83">
            <v>9</v>
          </cell>
          <cell r="E83" t="str">
            <v>ЖАРЫЛГАСОВ Багдат</v>
          </cell>
          <cell r="F83" t="str">
            <v>1990, мсмк</v>
          </cell>
          <cell r="G83" t="str">
            <v>КАЗАХСТАН</v>
          </cell>
          <cell r="H83" t="str">
            <v>Мендигалиев РР</v>
          </cell>
        </row>
        <row r="85">
          <cell r="D85">
            <v>10</v>
          </cell>
          <cell r="E85" t="str">
            <v>АКМАНАВИЧУС Натас</v>
          </cell>
          <cell r="F85" t="str">
            <v>07.06.1996, мс</v>
          </cell>
          <cell r="G85" t="str">
            <v>ЛИТВА</v>
          </cell>
          <cell r="H85" t="str">
            <v>Рудас Э</v>
          </cell>
        </row>
        <row r="87">
          <cell r="D87">
            <v>11</v>
          </cell>
          <cell r="E87" t="str">
            <v>НАРАЛИЕВ Максат</v>
          </cell>
          <cell r="F87" t="str">
            <v>1991, мс</v>
          </cell>
          <cell r="G87" t="str">
            <v>КАЗАХСТАН</v>
          </cell>
          <cell r="H87" t="str">
            <v>Тулепов Т.</v>
          </cell>
        </row>
        <row r="89">
          <cell r="D89">
            <v>12</v>
          </cell>
          <cell r="E89" t="str">
            <v>КУЗАНАШВИЛИ Ушанги</v>
          </cell>
          <cell r="F89" t="str">
            <v>1984, мс</v>
          </cell>
          <cell r="G89" t="str">
            <v>ГРУЗИЯ</v>
          </cell>
          <cell r="H89" t="str">
            <v>Цинцадзе Г</v>
          </cell>
        </row>
        <row r="91">
          <cell r="D91">
            <v>13</v>
          </cell>
          <cell r="E91" t="str">
            <v>ХОЧАЗОДА Бехрузи</v>
          </cell>
          <cell r="F91" t="str">
            <v>11.05.1995, мс</v>
          </cell>
          <cell r="G91" t="str">
            <v>ТАДЖИКИСТАН</v>
          </cell>
          <cell r="H91" t="str">
            <v>Обидов С</v>
          </cell>
        </row>
        <row r="93">
          <cell r="D93">
            <v>14</v>
          </cell>
          <cell r="E93" t="str">
            <v>СЕРИК Нурбол</v>
          </cell>
          <cell r="F93" t="str">
            <v>1993, мсмк</v>
          </cell>
          <cell r="G93" t="str">
            <v>КАЗАХСТАН</v>
          </cell>
          <cell r="H93" t="str">
            <v>Мендигалиев РР</v>
          </cell>
        </row>
        <row r="95">
          <cell r="D95">
            <v>15</v>
          </cell>
          <cell r="E95" t="str">
            <v>ПОПОВ Святослав</v>
          </cell>
          <cell r="F95" t="str">
            <v>09.02.1996, мс</v>
          </cell>
          <cell r="G95" t="str">
            <v>ГЕРМАНИЯ</v>
          </cell>
          <cell r="H95" t="str">
            <v>Попов НГ</v>
          </cell>
        </row>
        <row r="97">
          <cell r="D97">
            <v>16</v>
          </cell>
          <cell r="E97" t="str">
            <v>КУАНОВ Есет</v>
          </cell>
          <cell r="F97" t="str">
            <v>08.09.1992, мсмк</v>
          </cell>
          <cell r="G97" t="str">
            <v>КАЗАХСТАН</v>
          </cell>
          <cell r="H97" t="str">
            <v>Убаев А, Тойлыбаев С</v>
          </cell>
        </row>
        <row r="99">
          <cell r="D99">
            <v>17</v>
          </cell>
          <cell r="E99" t="str">
            <v>ПЭКЭЛЭУ Сергей</v>
          </cell>
          <cell r="F99" t="str">
            <v>1996, мс</v>
          </cell>
          <cell r="G99" t="str">
            <v>МОЛДОВА</v>
          </cell>
          <cell r="H99" t="str">
            <v>Петковский ЮМ</v>
          </cell>
        </row>
        <row r="101">
          <cell r="D101">
            <v>18</v>
          </cell>
          <cell r="E101" t="str">
            <v>МУНАВАРОВ Мубориз</v>
          </cell>
          <cell r="F101" t="str">
            <v>18.11.1996, мс</v>
          </cell>
          <cell r="G101" t="str">
            <v>ТАДЖИКИСТАН</v>
          </cell>
          <cell r="H101" t="str">
            <v>Сулаймонов М</v>
          </cell>
        </row>
        <row r="103">
          <cell r="D103">
            <v>19</v>
          </cell>
          <cell r="E103" t="str">
            <v>МУРАВСКИЙ Валерий</v>
          </cell>
          <cell r="F103" t="str">
            <v>1985, мс</v>
          </cell>
          <cell r="G103" t="str">
            <v>МОЛДОВА</v>
          </cell>
          <cell r="H103" t="str">
            <v>Петковский ЮМ</v>
          </cell>
        </row>
        <row r="105">
          <cell r="D105">
            <v>20</v>
          </cell>
          <cell r="E105" t="str">
            <v>ПАНАГУЦА Роман</v>
          </cell>
          <cell r="F105" t="str">
            <v>1997, мс</v>
          </cell>
          <cell r="G105" t="str">
            <v>МОЛДОВА</v>
          </cell>
          <cell r="H105" t="str">
            <v>Петковский ЮМ</v>
          </cell>
        </row>
        <row r="107">
          <cell r="D107">
            <v>1</v>
          </cell>
          <cell r="E107" t="str">
            <v>СМОЛИН Дмитрий</v>
          </cell>
          <cell r="F107" t="str">
            <v>03.06.1994, мс</v>
          </cell>
          <cell r="G107" t="str">
            <v>БЕЛАРУСЬ</v>
          </cell>
          <cell r="H107" t="str">
            <v>Последович ВА</v>
          </cell>
        </row>
        <row r="109">
          <cell r="D109">
            <v>2</v>
          </cell>
          <cell r="E109" t="str">
            <v>БАЙРАМОВ Вугар</v>
          </cell>
          <cell r="F109" t="str">
            <v>03.08.1990, кмс</v>
          </cell>
          <cell r="G109" t="str">
            <v>АЗЕРБАЙДЖАН</v>
          </cell>
          <cell r="H109" t="str">
            <v>Байрамов К</v>
          </cell>
        </row>
        <row r="111">
          <cell r="D111">
            <v>3</v>
          </cell>
          <cell r="E111" t="str">
            <v>ХАШИЕВ Ислам</v>
          </cell>
          <cell r="F111" t="str">
            <v>13.10.1993, мс</v>
          </cell>
          <cell r="G111" t="str">
            <v>РОССИЯ</v>
          </cell>
          <cell r="H111" t="str">
            <v>Киргизов ВВ, Коновалов АП</v>
          </cell>
        </row>
        <row r="113">
          <cell r="D113">
            <v>4</v>
          </cell>
          <cell r="E113" t="str">
            <v>РАХМОНОВ Улугбек</v>
          </cell>
          <cell r="F113" t="str">
            <v>17.01.1991, мс</v>
          </cell>
          <cell r="G113" t="str">
            <v>УЗБЕКИСТАН</v>
          </cell>
          <cell r="H113" t="str">
            <v>Искандеров Б,   Тураев М</v>
          </cell>
        </row>
        <row r="115">
          <cell r="D115">
            <v>5</v>
          </cell>
          <cell r="E115" t="str">
            <v>МАМУЛАШВИЛИ Каха</v>
          </cell>
          <cell r="F115" t="str">
            <v>21.10.1986, мс</v>
          </cell>
          <cell r="G115" t="str">
            <v>ГРУЗИЯ</v>
          </cell>
          <cell r="H115" t="str">
            <v>Цинцадзе Г</v>
          </cell>
        </row>
        <row r="117">
          <cell r="D117">
            <v>6</v>
          </cell>
          <cell r="E117" t="str">
            <v>ГРМЕЛА Мартин</v>
          </cell>
          <cell r="F117" t="str">
            <v>24.06.1990, мс</v>
          </cell>
          <cell r="G117" t="str">
            <v>ЧЕХИЯ</v>
          </cell>
          <cell r="H117" t="str">
            <v>Храпак А.</v>
          </cell>
        </row>
        <row r="119">
          <cell r="D119">
            <v>7</v>
          </cell>
          <cell r="E119" t="str">
            <v>АКОПЯН Артур</v>
          </cell>
          <cell r="F119" t="str">
            <v>04.08.1993, мс</v>
          </cell>
          <cell r="G119" t="str">
            <v>РОССИЯ</v>
          </cell>
          <cell r="H119" t="str">
            <v>Мельников АН, Стенников ВГ</v>
          </cell>
        </row>
        <row r="121">
          <cell r="D121">
            <v>8</v>
          </cell>
          <cell r="E121" t="str">
            <v>КОКША Александр</v>
          </cell>
          <cell r="F121" t="str">
            <v>27.01.1990, мсмк</v>
          </cell>
          <cell r="G121" t="str">
            <v>БЕЛАРУСЬ</v>
          </cell>
          <cell r="H121" t="str">
            <v>Рябцев ЛС</v>
          </cell>
        </row>
        <row r="123">
          <cell r="D123">
            <v>9</v>
          </cell>
          <cell r="E123" t="str">
            <v>КАРИМОВ Самир</v>
          </cell>
          <cell r="F123" t="str">
            <v>09.05.1990, мс</v>
          </cell>
          <cell r="G123" t="str">
            <v>АЗЕРБАЙДЖАН</v>
          </cell>
          <cell r="H123" t="str">
            <v>Исмаилов Д</v>
          </cell>
        </row>
        <row r="125">
          <cell r="D125">
            <v>10</v>
          </cell>
          <cell r="E125" t="str">
            <v>ШАБУРОВ Александр</v>
          </cell>
          <cell r="F125" t="str">
            <v>20.05.1986, мсмк</v>
          </cell>
          <cell r="G125" t="str">
            <v>РОССИЯ</v>
          </cell>
          <cell r="H125" t="str">
            <v>Стенников МГ</v>
          </cell>
        </row>
        <row r="127">
          <cell r="D127" t="str">
            <v>11</v>
          </cell>
          <cell r="E127" t="str">
            <v>БАБГОЕВ Олег</v>
          </cell>
          <cell r="F127" t="str">
            <v>29.07.1990, мс</v>
          </cell>
          <cell r="G127" t="str">
            <v>РОССИЯ</v>
          </cell>
          <cell r="H127" t="str">
            <v>Хапай АЮ,           Ким Р</v>
          </cell>
        </row>
        <row r="129">
          <cell r="D129">
            <v>12</v>
          </cell>
          <cell r="E129" t="str">
            <v>ИВАНОВ Максим</v>
          </cell>
          <cell r="F129" t="str">
            <v>21.01.1993, мсмк</v>
          </cell>
          <cell r="G129" t="str">
            <v>РОССИЯ</v>
          </cell>
          <cell r="H129" t="str">
            <v>Ильин ГА,            Малов СА</v>
          </cell>
        </row>
        <row r="131">
          <cell r="D131">
            <v>13</v>
          </cell>
          <cell r="E131" t="str">
            <v>СЕДРАКЯН Сипан</v>
          </cell>
          <cell r="F131" t="str">
            <v>28.11.1994, мс</v>
          </cell>
          <cell r="G131" t="str">
            <v>РОССИЯ</v>
          </cell>
          <cell r="H131" t="str">
            <v>Мальцев СА, Фофанов КН</v>
          </cell>
        </row>
        <row r="133">
          <cell r="D133">
            <v>14</v>
          </cell>
          <cell r="E133" t="str">
            <v>ДАВЫДОВ Денис</v>
          </cell>
          <cell r="F133" t="str">
            <v>16.07.1987, змс</v>
          </cell>
          <cell r="G133" t="str">
            <v>РОССИЯ</v>
          </cell>
          <cell r="H133" t="str">
            <v>Николайчик ВК</v>
          </cell>
        </row>
        <row r="135">
          <cell r="D135">
            <v>15</v>
          </cell>
          <cell r="E135" t="str">
            <v>СЛЕСАРЬ Игорь</v>
          </cell>
          <cell r="F135" t="str">
            <v>13.04.1996, мс</v>
          </cell>
          <cell r="G135" t="str">
            <v>МОЛДОВА</v>
          </cell>
          <cell r="H135" t="str">
            <v>Петковский ЮМ</v>
          </cell>
        </row>
        <row r="137">
          <cell r="D137">
            <v>1</v>
          </cell>
          <cell r="E137" t="str">
            <v>ЖОЛДОШКАЗИЕВ Турарбек</v>
          </cell>
          <cell r="F137" t="str">
            <v>20.10.1995, мс</v>
          </cell>
          <cell r="G137" t="str">
            <v>КЫРГЫСТАН</v>
          </cell>
          <cell r="H137" t="str">
            <v>Тупик АВ</v>
          </cell>
        </row>
        <row r="139">
          <cell r="D139">
            <v>2</v>
          </cell>
          <cell r="E139" t="str">
            <v>ЖУКОВС Германс</v>
          </cell>
          <cell r="F139" t="str">
            <v>20.05.1995, мс</v>
          </cell>
          <cell r="G139" t="str">
            <v>ЛАТВИЯ</v>
          </cell>
          <cell r="H139" t="str">
            <v>Поляковс Ю</v>
          </cell>
        </row>
        <row r="141">
          <cell r="D141">
            <v>3</v>
          </cell>
          <cell r="E141" t="str">
            <v>ПЕРЕПЕЛЮК Андрей </v>
          </cell>
          <cell r="F141" t="str">
            <v>06.08.1985, мс</v>
          </cell>
          <cell r="G141" t="str">
            <v>РОССИЯ</v>
          </cell>
          <cell r="H141" t="str">
            <v>Леонтьев АА,   Павлов ДА</v>
          </cell>
        </row>
        <row r="143">
          <cell r="D143">
            <v>4</v>
          </cell>
          <cell r="E143" t="str">
            <v>ЗУРАБИАНИ Лаша</v>
          </cell>
          <cell r="F143" t="str">
            <v>1981, мс</v>
          </cell>
          <cell r="G143" t="str">
            <v>ГРУЗИЯ</v>
          </cell>
          <cell r="H143" t="str">
            <v>Цинцадзе Г</v>
          </cell>
        </row>
        <row r="145">
          <cell r="D145">
            <v>5</v>
          </cell>
          <cell r="E145" t="str">
            <v>ПОПОВ Степан</v>
          </cell>
          <cell r="F145" t="str">
            <v>11.06.1984, мсмк</v>
          </cell>
          <cell r="G145" t="str">
            <v>БЕЛАРУСЬ</v>
          </cell>
          <cell r="H145" t="str">
            <v>Кот ВС</v>
          </cell>
        </row>
        <row r="147">
          <cell r="D147">
            <v>6</v>
          </cell>
          <cell r="E147" t="str">
            <v>КИРЮХИН Сергей </v>
          </cell>
          <cell r="F147" t="str">
            <v>23.02.1987. змс</v>
          </cell>
          <cell r="G147" t="str">
            <v>РОССИЯ</v>
          </cell>
          <cell r="H147" t="str">
            <v>Кусакин СИ,     Удовик СВ</v>
          </cell>
        </row>
        <row r="149">
          <cell r="D149">
            <v>7</v>
          </cell>
          <cell r="E149" t="str">
            <v>МАТЕВОСЯН Левон</v>
          </cell>
          <cell r="F149" t="str">
            <v>30.10.1988, мс</v>
          </cell>
          <cell r="G149" t="str">
            <v>РОССИЯ</v>
          </cell>
          <cell r="H149" t="str">
            <v>Дученко ВФ, Гарькуша АВ</v>
          </cell>
        </row>
        <row r="151">
          <cell r="D151">
            <v>8</v>
          </cell>
          <cell r="E151" t="str">
            <v>АЙНУЛИН Равиль</v>
          </cell>
          <cell r="F151" t="str">
            <v>17.06.1989, мс</v>
          </cell>
          <cell r="G151" t="str">
            <v>РОССИЯ</v>
          </cell>
          <cell r="H151" t="str">
            <v>Леонтьев АА,   Павлов ДА</v>
          </cell>
        </row>
        <row r="153">
          <cell r="D153">
            <v>9</v>
          </cell>
          <cell r="E153" t="str">
            <v>ГРИГОРЯН Давид</v>
          </cell>
          <cell r="F153" t="str">
            <v>07.12.1990, мс</v>
          </cell>
          <cell r="G153" t="str">
            <v>АРМЕНИЯ</v>
          </cell>
          <cell r="H153" t="str">
            <v>Андрян А</v>
          </cell>
        </row>
        <row r="155">
          <cell r="D155" t="str">
            <v>10</v>
          </cell>
          <cell r="E155" t="str">
            <v>ЮСУПОВ Азимжон</v>
          </cell>
          <cell r="F155" t="str">
            <v>18.10.1994, кмс</v>
          </cell>
          <cell r="G155" t="str">
            <v>РОССИЯ</v>
          </cell>
          <cell r="H155" t="str">
            <v>Сальников ВВ, Кабанов ДБ</v>
          </cell>
        </row>
        <row r="157">
          <cell r="D157">
            <v>11</v>
          </cell>
          <cell r="E157" t="str">
            <v>АБДУАЛИЕВ Бекжан</v>
          </cell>
          <cell r="F157" t="str">
            <v>13.12.1991. мс</v>
          </cell>
          <cell r="G157" t="str">
            <v>КАЗАХСТАН</v>
          </cell>
          <cell r="H157" t="str">
            <v>Утарбаев С. Тойлыбаев С</v>
          </cell>
        </row>
        <row r="159">
          <cell r="D159">
            <v>12</v>
          </cell>
          <cell r="E159" t="str">
            <v>ДАРТАЕВ Айдын</v>
          </cell>
          <cell r="F159" t="str">
            <v>05.10.1992, мс</v>
          </cell>
          <cell r="G159" t="str">
            <v>КАЗАХСТАН</v>
          </cell>
          <cell r="H159" t="str">
            <v>Адонбаев Д.</v>
          </cell>
        </row>
        <row r="161">
          <cell r="D161">
            <v>13</v>
          </cell>
          <cell r="E161" t="str">
            <v>МОШЕНКО Никита</v>
          </cell>
          <cell r="F161" t="str">
            <v>27.12.1990, мс</v>
          </cell>
          <cell r="G161" t="str">
            <v>РОССИЯ</v>
          </cell>
          <cell r="H161" t="str">
            <v>Сальников ВВ, Кабанов ДБ</v>
          </cell>
        </row>
        <row r="163">
          <cell r="D163">
            <v>1</v>
          </cell>
          <cell r="E163" t="str">
            <v>КАРПОВ Дмитрий</v>
          </cell>
          <cell r="F163" t="str">
            <v>27.08.1989, мс</v>
          </cell>
          <cell r="G163" t="str">
            <v>РОССИЯ</v>
          </cell>
          <cell r="H163" t="str">
            <v>Мельников АН, Стенников ВГ</v>
          </cell>
        </row>
        <row r="165">
          <cell r="D165">
            <v>2</v>
          </cell>
          <cell r="E165" t="str">
            <v>КУЦИЯ Нико</v>
          </cell>
          <cell r="F165" t="str">
            <v>15.02.1988, мс</v>
          </cell>
          <cell r="G165" t="str">
            <v>ГРУЗИЯ</v>
          </cell>
          <cell r="H165" t="str">
            <v>Цинцадзе Г</v>
          </cell>
        </row>
        <row r="167">
          <cell r="D167">
            <v>3</v>
          </cell>
          <cell r="E167" t="str">
            <v>ПОЛЯНСКОВ Михаил</v>
          </cell>
          <cell r="F167" t="str">
            <v>24.03.1989, мсмк</v>
          </cell>
          <cell r="G167" t="str">
            <v>РОССИЯ</v>
          </cell>
          <cell r="H167" t="str">
            <v>Фофанов КН, Перетрухин ВН</v>
          </cell>
        </row>
        <row r="169">
          <cell r="D169">
            <v>4</v>
          </cell>
          <cell r="E169" t="str">
            <v>ЛЕСЯК Сергей</v>
          </cell>
          <cell r="F169" t="str">
            <v>16.01.1993, мс</v>
          </cell>
          <cell r="G169" t="str">
            <v>БЕЛАРУСЬ</v>
          </cell>
          <cell r="H169" t="str">
            <v>Фандо АГ</v>
          </cell>
        </row>
        <row r="171">
          <cell r="D171">
            <v>5</v>
          </cell>
          <cell r="E171" t="str">
            <v>МОЛТ Хелге</v>
          </cell>
          <cell r="F171" t="str">
            <v>04.01.1983, мс</v>
          </cell>
          <cell r="G171" t="str">
            <v>ГЕРМАНИЯ</v>
          </cell>
          <cell r="H171" t="str">
            <v>Грамс Э.</v>
          </cell>
        </row>
        <row r="173">
          <cell r="D173">
            <v>6</v>
          </cell>
          <cell r="E173" t="str">
            <v>МАКСИМОВ Евгений</v>
          </cell>
          <cell r="F173" t="str">
            <v>05.03.1987, мс</v>
          </cell>
          <cell r="G173" t="str">
            <v>РОССИЯ</v>
          </cell>
          <cell r="H173" t="str">
            <v>Воробьев ДВ</v>
          </cell>
        </row>
        <row r="175">
          <cell r="D175">
            <v>7</v>
          </cell>
          <cell r="E175" t="str">
            <v>КУРБАНОВ Аслан</v>
          </cell>
          <cell r="F175" t="str">
            <v>17.10.1991, мс</v>
          </cell>
          <cell r="G175" t="str">
            <v>РОССИЯ</v>
          </cell>
          <cell r="H175" t="str">
            <v>Курбанов ТИ Курбанов РИ</v>
          </cell>
        </row>
        <row r="177">
          <cell r="D177">
            <v>8</v>
          </cell>
          <cell r="E177" t="str">
            <v>РУМЯНЦЕВ Павел</v>
          </cell>
          <cell r="F177" t="str">
            <v>16.08.1987, мсмк</v>
          </cell>
          <cell r="G177" t="str">
            <v>РОССИЯ</v>
          </cell>
          <cell r="H177" t="str">
            <v>Гордеев МА, Игрушов ВИ</v>
          </cell>
        </row>
        <row r="179">
          <cell r="D179">
            <v>9</v>
          </cell>
          <cell r="E179" t="str">
            <v>СТЕПАНЬКОВ Алексей</v>
          </cell>
          <cell r="F179" t="str">
            <v>27.03.1986, мсмк</v>
          </cell>
          <cell r="G179" t="str">
            <v>БЕЛАРУСЬ</v>
          </cell>
          <cell r="H179" t="str">
            <v>Еременко ВА</v>
          </cell>
        </row>
        <row r="181">
          <cell r="D181">
            <v>1</v>
          </cell>
          <cell r="E181" t="str">
            <v>ТАКИЙ Денис</v>
          </cell>
          <cell r="F181" t="str">
            <v>04.09.1992, мс</v>
          </cell>
          <cell r="G181" t="str">
            <v>МОЛДОВА</v>
          </cell>
          <cell r="H181" t="str">
            <v>Петковский ЮМ</v>
          </cell>
        </row>
        <row r="183">
          <cell r="D183">
            <v>2</v>
          </cell>
          <cell r="E183" t="str">
            <v>СЕМОЧКИН Евгений </v>
          </cell>
          <cell r="F183" t="str">
            <v>12.08.1981, мсмк</v>
          </cell>
          <cell r="G183" t="str">
            <v>БЕЛАРУСЬ</v>
          </cell>
          <cell r="H183" t="str">
            <v>Шундиков ВП</v>
          </cell>
        </row>
        <row r="185">
          <cell r="D185">
            <v>3</v>
          </cell>
          <cell r="E185" t="str">
            <v>ВИСЕМБАЕВ Артур</v>
          </cell>
          <cell r="F185" t="str">
            <v>08.02.1996, кмс</v>
          </cell>
          <cell r="G185" t="str">
            <v>РОССИЯ</v>
          </cell>
          <cell r="H185" t="str">
            <v>Жиляев ДС, Коробейников МЮ</v>
          </cell>
        </row>
        <row r="187">
          <cell r="D187">
            <v>4</v>
          </cell>
          <cell r="E187" t="str">
            <v>РЕШКО Викторс</v>
          </cell>
          <cell r="F187" t="str">
            <v>02.11.1988, мс</v>
          </cell>
          <cell r="G187" t="str">
            <v>ЛАТВИЯ</v>
          </cell>
          <cell r="H187" t="str">
            <v>Поляковс Ю</v>
          </cell>
        </row>
        <row r="189">
          <cell r="D189">
            <v>5</v>
          </cell>
          <cell r="E189" t="str">
            <v>КУРБОНЗОДА Мухамадризо</v>
          </cell>
          <cell r="F189" t="str">
            <v>19.06.1996, мс</v>
          </cell>
          <cell r="G189" t="str">
            <v>ТАДЖИКИСТАН</v>
          </cell>
          <cell r="H189" t="str">
            <v>Курбонов Ш.</v>
          </cell>
        </row>
        <row r="191">
          <cell r="D191">
            <v>6</v>
          </cell>
          <cell r="E191" t="str">
            <v>ХАКУЛОВ Амин</v>
          </cell>
          <cell r="F191" t="str">
            <v>17.06.1996, кмс</v>
          </cell>
          <cell r="G191" t="str">
            <v>РОССИЯ</v>
          </cell>
          <cell r="H191" t="str">
            <v>Дмитриева ОВ,    Купов ЭМ</v>
          </cell>
        </row>
        <row r="193">
          <cell r="D193">
            <v>7</v>
          </cell>
          <cell r="E193" t="str">
            <v>ЖАФАРЛИ Халиг</v>
          </cell>
          <cell r="F193" t="str">
            <v>08.02.1983, мс</v>
          </cell>
          <cell r="G193" t="str">
            <v>АЗЕРБАЙДЖАН</v>
          </cell>
          <cell r="H193" t="str">
            <v>Алиев Е</v>
          </cell>
        </row>
        <row r="195">
          <cell r="D195">
            <v>8</v>
          </cell>
          <cell r="E195" t="str">
            <v>ГУСАРОВ Андрей</v>
          </cell>
          <cell r="F195" t="str">
            <v>21.10.1988, мс</v>
          </cell>
          <cell r="G195" t="str">
            <v>РОССИЯ</v>
          </cell>
          <cell r="H195" t="str">
            <v>Павлов ДА,    Фунтиков ПВ</v>
          </cell>
        </row>
        <row r="197">
          <cell r="D197">
            <v>9</v>
          </cell>
          <cell r="E197" t="str">
            <v>КАЗУСЕНОК Андрей </v>
          </cell>
          <cell r="F197" t="str">
            <v>15.01.1984, змс</v>
          </cell>
          <cell r="G197" t="str">
            <v>БЕЛАРУСЬ</v>
          </cell>
          <cell r="H197" t="str">
            <v>Мицкевич ЭА</v>
          </cell>
        </row>
        <row r="199">
          <cell r="D199">
            <v>10</v>
          </cell>
          <cell r="E199" t="str">
            <v>ШОКПУТОВ Чингис</v>
          </cell>
          <cell r="F199" t="str">
            <v>15.10.1990. мс</v>
          </cell>
          <cell r="G199" t="str">
            <v>КАЗАХСТАН</v>
          </cell>
          <cell r="H199" t="str">
            <v>Утарбаев С.  Джиембаев А</v>
          </cell>
        </row>
        <row r="201">
          <cell r="D201">
            <v>11</v>
          </cell>
          <cell r="E201" t="str">
            <v>БОЛОБАН Андрий</v>
          </cell>
          <cell r="F201" t="str">
            <v>05.12.1992, мс</v>
          </cell>
          <cell r="G201" t="str">
            <v>УКРАИНА</v>
          </cell>
          <cell r="H201" t="str">
            <v>Савинов ВВ</v>
          </cell>
        </row>
        <row r="203">
          <cell r="D203">
            <v>12</v>
          </cell>
          <cell r="E203" t="str">
            <v>КУЗНЕЦОВ Василий</v>
          </cell>
          <cell r="F203" t="str">
            <v>03.01.1988, мсмк</v>
          </cell>
          <cell r="G203" t="str">
            <v>БЕЛАРУСЬ</v>
          </cell>
          <cell r="H203" t="str">
            <v>Кот ВС</v>
          </cell>
        </row>
        <row r="205">
          <cell r="D205">
            <v>13</v>
          </cell>
          <cell r="E205" t="str">
            <v>ГОРБАЛЬ Александр</v>
          </cell>
          <cell r="F205" t="str">
            <v>10.04.1991, мсмк</v>
          </cell>
          <cell r="G205" t="str">
            <v>РОССИЯ</v>
          </cell>
          <cell r="H205" t="str">
            <v>Стенников МГ</v>
          </cell>
        </row>
        <row r="207">
          <cell r="D207">
            <v>1</v>
          </cell>
          <cell r="E207" t="str">
            <v>ТУНАКОВ Александр</v>
          </cell>
          <cell r="F207" t="str">
            <v>25.08.1994, мс</v>
          </cell>
          <cell r="G207" t="str">
            <v>РОССИЯ</v>
          </cell>
          <cell r="H207" t="str">
            <v>Мокеичев АВ, Симанов ДВ</v>
          </cell>
        </row>
        <row r="209">
          <cell r="D209">
            <v>2</v>
          </cell>
          <cell r="E209" t="str">
            <v>ШИРЯЕВ Максим</v>
          </cell>
          <cell r="F209" t="str">
            <v>18.03.1988. мс</v>
          </cell>
          <cell r="G209" t="str">
            <v>РОССИЯ</v>
          </cell>
          <cell r="H209" t="str">
            <v>Фунтиков ПВ, Сейтаблаев АВ</v>
          </cell>
        </row>
        <row r="211">
          <cell r="D211">
            <v>3</v>
          </cell>
          <cell r="E211" t="str">
            <v>ХОРПЯКОВ Олег</v>
          </cell>
          <cell r="F211" t="str">
            <v>28.02.1977, мсмк</v>
          </cell>
          <cell r="G211" t="str">
            <v>РОССИЯ</v>
          </cell>
          <cell r="H211" t="str">
            <v>Жиляев ДС, Коробейников МЮ</v>
          </cell>
        </row>
        <row r="213">
          <cell r="D213">
            <v>4</v>
          </cell>
          <cell r="E213" t="str">
            <v>МИШЕВ Тимофей</v>
          </cell>
          <cell r="F213" t="str">
            <v>16.07.1994, мс</v>
          </cell>
          <cell r="G213" t="str">
            <v>РОССИЯ</v>
          </cell>
          <cell r="H213" t="str">
            <v>Журавицкий АВ, Журавицкий СВ</v>
          </cell>
        </row>
        <row r="215">
          <cell r="D215">
            <v>5</v>
          </cell>
          <cell r="E215" t="str">
            <v>РЫБАК Юрий</v>
          </cell>
          <cell r="F215" t="str">
            <v>06.03.1979, змс</v>
          </cell>
          <cell r="G215" t="str">
            <v>БЕЛАРУСЬ</v>
          </cell>
          <cell r="H215" t="str">
            <v>Кот ВС</v>
          </cell>
        </row>
        <row r="217">
          <cell r="D217">
            <v>1</v>
          </cell>
          <cell r="E217" t="str">
            <v>КЕБАДЗЕ Елен</v>
          </cell>
          <cell r="F217" t="str">
            <v>1994, мс</v>
          </cell>
          <cell r="G217" t="str">
            <v>ГРУЗИЯ</v>
          </cell>
          <cell r="H217" t="str">
            <v>Цинцадзе Г</v>
          </cell>
        </row>
        <row r="219">
          <cell r="D219">
            <v>2</v>
          </cell>
          <cell r="E219" t="str">
            <v>МОИСЕЕНКО Елизавета</v>
          </cell>
          <cell r="F219" t="str">
            <v>25.04.1990, мс</v>
          </cell>
          <cell r="G219" t="str">
            <v>БЕЛАРУСЬ</v>
          </cell>
          <cell r="H219" t="str">
            <v>Мицкевич ЭА</v>
          </cell>
        </row>
        <row r="221">
          <cell r="D221">
            <v>3</v>
          </cell>
          <cell r="E221" t="str">
            <v>ГОЛУБЕВА Светлана</v>
          </cell>
          <cell r="F221" t="str">
            <v>17.06.1989, кмс</v>
          </cell>
          <cell r="G221" t="str">
            <v>РОССИЯ</v>
          </cell>
          <cell r="H221" t="str">
            <v>Некрасова АС, Ходырев АН</v>
          </cell>
        </row>
        <row r="223">
          <cell r="D223">
            <v>4</v>
          </cell>
          <cell r="E223" t="str">
            <v>МОГИЛИНА Елена</v>
          </cell>
          <cell r="F223" t="str">
            <v>29.04.1986, мс</v>
          </cell>
          <cell r="G223" t="str">
            <v>РОССИЯ</v>
          </cell>
          <cell r="H223" t="str">
            <v>Назаренко ОЕ, Мкртычян СЛ</v>
          </cell>
        </row>
        <row r="225">
          <cell r="D225">
            <v>5</v>
          </cell>
          <cell r="E225" t="str">
            <v>ЕРЕМЕЕВА Надежда</v>
          </cell>
          <cell r="F225" t="str">
            <v>23.04.1983, мс</v>
          </cell>
          <cell r="G225" t="str">
            <v>РОССИЯ</v>
          </cell>
          <cell r="H225" t="str">
            <v>Даутов АР</v>
          </cell>
        </row>
        <row r="227">
          <cell r="D227">
            <v>6</v>
          </cell>
          <cell r="E227" t="str">
            <v>ТРАПЕЗНИКОВА Анастасия</v>
          </cell>
          <cell r="F227" t="str">
            <v>04.01.1994, мс</v>
          </cell>
          <cell r="G227" t="str">
            <v>РОССИЯ</v>
          </cell>
          <cell r="H227" t="str">
            <v>Перминов ИР</v>
          </cell>
        </row>
        <row r="229">
          <cell r="D229">
            <v>1</v>
          </cell>
          <cell r="E229" t="str">
            <v>КУРДАДЗЕ Лали</v>
          </cell>
          <cell r="F229" t="str">
            <v>16.08.1995, мс</v>
          </cell>
          <cell r="G229" t="str">
            <v>РОССИЯ</v>
          </cell>
          <cell r="H229" t="str">
            <v>Ларин ЕЕ</v>
          </cell>
        </row>
        <row r="231">
          <cell r="D231">
            <v>2</v>
          </cell>
          <cell r="E231" t="str">
            <v>АББАСОВА Лейла</v>
          </cell>
          <cell r="F231" t="str">
            <v>01.06.1990. мсмк</v>
          </cell>
          <cell r="G231" t="str">
            <v>БЕЛАРУСЬ</v>
          </cell>
          <cell r="H231" t="str">
            <v>Мицкевич ЭА</v>
          </cell>
        </row>
        <row r="233">
          <cell r="D233">
            <v>3</v>
          </cell>
          <cell r="E233" t="str">
            <v>КАРИМОВА Гульмира</v>
          </cell>
          <cell r="F233" t="str">
            <v>07.07.1982, кмс</v>
          </cell>
          <cell r="G233" t="str">
            <v>УЗБЕКИСТАН</v>
          </cell>
          <cell r="H233" t="str">
            <v>Жураев ША</v>
          </cell>
        </row>
        <row r="235">
          <cell r="D235">
            <v>4</v>
          </cell>
          <cell r="E235" t="str">
            <v>БОРИСОВА Зинаида</v>
          </cell>
          <cell r="F235" t="str">
            <v>28.08.1982, мсмк</v>
          </cell>
          <cell r="G235" t="str">
            <v>РОССИЯ</v>
          </cell>
          <cell r="H235" t="str">
            <v>Кацанашвили ОМ, Портнов СВ</v>
          </cell>
        </row>
        <row r="237">
          <cell r="D237">
            <v>5</v>
          </cell>
          <cell r="E237" t="str">
            <v>ЦАТУРЯН Шогик</v>
          </cell>
          <cell r="F237" t="str">
            <v>27.08.1984, мсмк</v>
          </cell>
          <cell r="G237" t="str">
            <v>РОССИЯ</v>
          </cell>
          <cell r="H237" t="str">
            <v>Сабуров АЛ</v>
          </cell>
        </row>
        <row r="239">
          <cell r="D239">
            <v>6</v>
          </cell>
          <cell r="E239" t="str">
            <v>ГРУНТОВА Людмила </v>
          </cell>
          <cell r="F239" t="str">
            <v>16.11.1994, кмс</v>
          </cell>
          <cell r="G239" t="str">
            <v>РОССИЯ</v>
          </cell>
          <cell r="H239" t="str">
            <v>Балачинский СР</v>
          </cell>
        </row>
        <row r="241">
          <cell r="D241">
            <v>7</v>
          </cell>
          <cell r="E241" t="str">
            <v>ТИТОВА Ольга</v>
          </cell>
          <cell r="F241" t="str">
            <v>13.02.1990, мс</v>
          </cell>
          <cell r="G241" t="str">
            <v>РОССИЯ</v>
          </cell>
          <cell r="H241" t="str">
            <v>Рябов СВ</v>
          </cell>
        </row>
        <row r="243">
          <cell r="D243">
            <v>8</v>
          </cell>
          <cell r="E243" t="str">
            <v>МАТЕЙ Иоана</v>
          </cell>
          <cell r="F243" t="str">
            <v>13.03.1990, мс</v>
          </cell>
          <cell r="G243" t="str">
            <v>РУМЫНИЯ</v>
          </cell>
          <cell r="H243" t="str">
            <v>Гыска В.</v>
          </cell>
        </row>
        <row r="245">
          <cell r="D245">
            <v>1</v>
          </cell>
          <cell r="E245" t="str">
            <v>ЧЕРНЕЦОВА Наталья</v>
          </cell>
          <cell r="F245" t="str">
            <v>04.05.1986, мсмк</v>
          </cell>
          <cell r="G245" t="str">
            <v>РОССИЯ</v>
          </cell>
          <cell r="H245" t="str">
            <v>Сабуров АЛ</v>
          </cell>
        </row>
        <row r="247">
          <cell r="D247">
            <v>2</v>
          </cell>
          <cell r="E247" t="str">
            <v>ГОРЕЛИКОВА Анна</v>
          </cell>
          <cell r="F247" t="str">
            <v>03.06.1992, мс</v>
          </cell>
          <cell r="G247" t="str">
            <v>РОССИЯ</v>
          </cell>
          <cell r="H247" t="str">
            <v>Адамян АВ</v>
          </cell>
        </row>
        <row r="249">
          <cell r="D249">
            <v>3</v>
          </cell>
          <cell r="E249" t="str">
            <v>КУВАТОВА Регина</v>
          </cell>
          <cell r="F249" t="str">
            <v>06.08.1992, мс</v>
          </cell>
          <cell r="G249" t="str">
            <v>РОССИЯ</v>
          </cell>
          <cell r="H249" t="str">
            <v>Баширов РЗ</v>
          </cell>
        </row>
        <row r="251">
          <cell r="D251">
            <v>4</v>
          </cell>
          <cell r="E251" t="str">
            <v>ТАРТЫКОВА Надежда</v>
          </cell>
          <cell r="F251" t="str">
            <v>21.05.1990, мс</v>
          </cell>
          <cell r="G251" t="str">
            <v>РОССИЯ</v>
          </cell>
          <cell r="H251" t="str">
            <v>Гончаров ВИ</v>
          </cell>
        </row>
        <row r="253">
          <cell r="D253">
            <v>5</v>
          </cell>
          <cell r="E253" t="str">
            <v>БУЁК Мария</v>
          </cell>
          <cell r="F253" t="str">
            <v>07.04.1990, мс</v>
          </cell>
          <cell r="G253" t="str">
            <v>УКРАИНА</v>
          </cell>
          <cell r="H253" t="str">
            <v>Савинов ВВ</v>
          </cell>
        </row>
        <row r="255">
          <cell r="D255">
            <v>6</v>
          </cell>
          <cell r="E255" t="str">
            <v>ЖАРСКАЯ Мария</v>
          </cell>
          <cell r="F255" t="str">
            <v>23.09.1983, мсмк</v>
          </cell>
          <cell r="G255" t="str">
            <v>БЕЛАРУСЬ</v>
          </cell>
          <cell r="H255" t="str">
            <v>Мицкевич ЭА</v>
          </cell>
        </row>
        <row r="257">
          <cell r="D257">
            <v>7</v>
          </cell>
          <cell r="E257" t="str">
            <v>ГРИШИНА Марина</v>
          </cell>
          <cell r="F257" t="str">
            <v>26.12.1992, кмс</v>
          </cell>
          <cell r="G257" t="str">
            <v>РОССИЯ</v>
          </cell>
          <cell r="H257" t="str">
            <v>Кузнецова АС, Журавицкий СВ</v>
          </cell>
        </row>
        <row r="259">
          <cell r="D259">
            <v>8</v>
          </cell>
          <cell r="E259" t="str">
            <v>АКСЕНОВА Рута</v>
          </cell>
          <cell r="F259" t="str">
            <v>06.08.1988, мс</v>
          </cell>
          <cell r="G259" t="str">
            <v>ЛИТВА</v>
          </cell>
          <cell r="H259" t="str">
            <v>Поликявичус С, Ветрова С</v>
          </cell>
        </row>
        <row r="261">
          <cell r="D261">
            <v>1</v>
          </cell>
          <cell r="E261" t="str">
            <v>СЕНЮЕВА Мария</v>
          </cell>
          <cell r="F261" t="str">
            <v>25.12.1988, кмс</v>
          </cell>
          <cell r="G261" t="str">
            <v>РОССИЯ</v>
          </cell>
          <cell r="H261" t="str">
            <v>Некрасова АС, Ходырев АН</v>
          </cell>
        </row>
        <row r="263">
          <cell r="D263">
            <v>2</v>
          </cell>
          <cell r="E263" t="str">
            <v>ДОСТАЛОВА Микаела</v>
          </cell>
          <cell r="F263" t="str">
            <v>06.03.1985, мс</v>
          </cell>
          <cell r="G263" t="str">
            <v>ЧЕХИЯ</v>
          </cell>
          <cell r="H263" t="str">
            <v>Храпак А.</v>
          </cell>
        </row>
        <row r="265">
          <cell r="D265">
            <v>3</v>
          </cell>
          <cell r="E265" t="str">
            <v>ИЛЬИЧЕВА Яна</v>
          </cell>
          <cell r="F265" t="str">
            <v>31.12.1995, мс</v>
          </cell>
          <cell r="G265" t="str">
            <v>РОССИЯ</v>
          </cell>
          <cell r="H265" t="str">
            <v>Егошин БА</v>
          </cell>
        </row>
        <row r="267">
          <cell r="D267">
            <v>4</v>
          </cell>
          <cell r="E267" t="str">
            <v>ЦУВАРЕВА Надежда</v>
          </cell>
          <cell r="F267" t="str">
            <v>12.12.1995, кмс</v>
          </cell>
          <cell r="G267" t="str">
            <v>РОССИЯ</v>
          </cell>
          <cell r="H267" t="str">
            <v>Цуварев МВ</v>
          </cell>
        </row>
        <row r="269">
          <cell r="D269">
            <v>5</v>
          </cell>
          <cell r="E269" t="str">
            <v>ТУМАНОВА Екатерина</v>
          </cell>
          <cell r="F269" t="str">
            <v>19.11.1992, кмс</v>
          </cell>
          <cell r="G269" t="str">
            <v>РОССИЯ</v>
          </cell>
          <cell r="H269" t="str">
            <v>Дмитриева ОВ</v>
          </cell>
        </row>
        <row r="271">
          <cell r="D271">
            <v>6</v>
          </cell>
          <cell r="E271" t="str">
            <v>ДАНИЛОВИЧ Ксения</v>
          </cell>
          <cell r="F271" t="str">
            <v>14.04.1994, мс</v>
          </cell>
          <cell r="G271" t="str">
            <v>БЕЛАРУСЬ</v>
          </cell>
          <cell r="H271" t="str">
            <v>Бардин АР</v>
          </cell>
        </row>
        <row r="273">
          <cell r="D273">
            <v>7</v>
          </cell>
          <cell r="E273" t="str">
            <v>САВЧУК Олеся</v>
          </cell>
          <cell r="F273" t="str">
            <v>27.06.1982, мс</v>
          </cell>
          <cell r="G273" t="str">
            <v>УКРАИНА</v>
          </cell>
          <cell r="H273" t="str">
            <v>Савинов ВВ</v>
          </cell>
        </row>
        <row r="275">
          <cell r="D275">
            <v>8</v>
          </cell>
          <cell r="E275" t="str">
            <v>ЕЛИЗАРОВА Екатерина</v>
          </cell>
          <cell r="F275" t="str">
            <v>16.02.1986, мсмк</v>
          </cell>
          <cell r="G275" t="str">
            <v>РОССИЯ</v>
          </cell>
          <cell r="H275" t="str">
            <v>Сабиров РТ</v>
          </cell>
        </row>
        <row r="277">
          <cell r="D277">
            <v>9</v>
          </cell>
          <cell r="E277" t="str">
            <v>РЯБОВА Диана</v>
          </cell>
          <cell r="F277" t="str">
            <v>02.11.1989, змс</v>
          </cell>
          <cell r="G277" t="str">
            <v>РОССИЯ</v>
          </cell>
          <cell r="H277" t="str">
            <v>Юхарев СС, Сейтаблаев АВ</v>
          </cell>
        </row>
        <row r="279">
          <cell r="D279">
            <v>10</v>
          </cell>
          <cell r="E279" t="str">
            <v>ХРАМЦОВА Кристина </v>
          </cell>
          <cell r="F279" t="str">
            <v>21.05.1992, мс</v>
          </cell>
          <cell r="G279" t="str">
            <v>РОССИЯ</v>
          </cell>
          <cell r="H279" t="str">
            <v>Шмаков ОВ,          Волос АН</v>
          </cell>
        </row>
        <row r="281">
          <cell r="D281">
            <v>11</v>
          </cell>
          <cell r="E281" t="str">
            <v>ХОНДИУ Даниэла</v>
          </cell>
          <cell r="F281" t="str">
            <v>14.03.1990, мс</v>
          </cell>
          <cell r="G281" t="str">
            <v>РУМЫНИЯ</v>
          </cell>
          <cell r="H281" t="str">
            <v>Гыска В.</v>
          </cell>
        </row>
        <row r="283">
          <cell r="D283">
            <v>1</v>
          </cell>
          <cell r="E283" t="str">
            <v>КУЗНЕЦОВА Алина</v>
          </cell>
          <cell r="F283" t="str">
            <v>25.07.1985, мс</v>
          </cell>
          <cell r="G283" t="str">
            <v>РОССИЯ</v>
          </cell>
          <cell r="H283" t="str">
            <v>Журавицкий СВ, Ходырев АН</v>
          </cell>
        </row>
        <row r="285">
          <cell r="D285">
            <v>2</v>
          </cell>
          <cell r="E285" t="str">
            <v>ВАЛОВА Анастасия</v>
          </cell>
          <cell r="F285" t="str">
            <v>25.10.1990, мсмк</v>
          </cell>
          <cell r="G285" t="str">
            <v>РОССИЯ</v>
          </cell>
          <cell r="H285" t="str">
            <v>Ватутина НВ</v>
          </cell>
        </row>
        <row r="287">
          <cell r="D287">
            <v>3</v>
          </cell>
          <cell r="E287" t="str">
            <v>ФОКИНА Елизавета</v>
          </cell>
          <cell r="F287" t="str">
            <v>06.08.1997, кмс</v>
          </cell>
          <cell r="G287" t="str">
            <v>РОССИЯ</v>
          </cell>
          <cell r="H287" t="str">
            <v>Дмитриева ОВ</v>
          </cell>
        </row>
        <row r="289">
          <cell r="D289">
            <v>4</v>
          </cell>
          <cell r="E289" t="str">
            <v>БЕЛЫХ Анастасия</v>
          </cell>
          <cell r="F289" t="str">
            <v>25.07.1992, мсмк</v>
          </cell>
          <cell r="G289" t="str">
            <v>РОССИЯ</v>
          </cell>
          <cell r="H289" t="str">
            <v>Клинова ОА,       Клинов ЭН</v>
          </cell>
        </row>
        <row r="291">
          <cell r="D291">
            <v>5</v>
          </cell>
          <cell r="E291" t="str">
            <v>ШЕВЧЕНКО Анастасия</v>
          </cell>
          <cell r="F291" t="str">
            <v>21.06.1993, мс</v>
          </cell>
          <cell r="G291" t="str">
            <v>УКРАИНА</v>
          </cell>
          <cell r="H291" t="str">
            <v>Савинов ВВ</v>
          </cell>
        </row>
        <row r="293">
          <cell r="D293">
            <v>6</v>
          </cell>
          <cell r="E293" t="str">
            <v>СКОМСКОВА Евгения</v>
          </cell>
          <cell r="F293" t="str">
            <v>25.11.1991, мс</v>
          </cell>
          <cell r="G293" t="str">
            <v>РОССИЯ</v>
          </cell>
          <cell r="H293" t="str">
            <v>Савельев АН</v>
          </cell>
        </row>
        <row r="295">
          <cell r="D295">
            <v>7</v>
          </cell>
          <cell r="E295" t="str">
            <v>ПЧЕЛИНЦЕВА Арина</v>
          </cell>
          <cell r="F295" t="str">
            <v>27.04.1984, мсмк</v>
          </cell>
          <cell r="G295" t="str">
            <v>РОССИЯ</v>
          </cell>
          <cell r="H295" t="str">
            <v>Коржавин НВ</v>
          </cell>
        </row>
        <row r="297">
          <cell r="D297">
            <v>8</v>
          </cell>
          <cell r="E297" t="str">
            <v>ПЕТРУЩАК Мария</v>
          </cell>
          <cell r="F297" t="str">
            <v>09.01.1992, мс</v>
          </cell>
          <cell r="G297" t="str">
            <v>УКРАИНА</v>
          </cell>
          <cell r="H297" t="str">
            <v>Савинов ВВ</v>
          </cell>
        </row>
        <row r="299">
          <cell r="D299">
            <v>9</v>
          </cell>
          <cell r="E299" t="str">
            <v>ЗАЙЦЕВА Надежда </v>
          </cell>
          <cell r="F299" t="str">
            <v>01.01.1984, мсмк</v>
          </cell>
          <cell r="G299" t="str">
            <v>РОССИЯ</v>
          </cell>
          <cell r="H299" t="str">
            <v>Еремина ЕП</v>
          </cell>
        </row>
        <row r="301">
          <cell r="D301">
            <v>1</v>
          </cell>
          <cell r="E301" t="str">
            <v>РИ Айко</v>
          </cell>
          <cell r="F301" t="str">
            <v>16.02.1994, мс</v>
          </cell>
          <cell r="G301" t="str">
            <v>РОССИЯ</v>
          </cell>
          <cell r="H301" t="str">
            <v>Орлов АА</v>
          </cell>
        </row>
        <row r="303">
          <cell r="D303">
            <v>2</v>
          </cell>
          <cell r="E303" t="str">
            <v>ШЛЯХТИНА Марина</v>
          </cell>
          <cell r="F303" t="str">
            <v>04.05.1990, мс</v>
          </cell>
          <cell r="G303" t="str">
            <v>РОССИЯ</v>
          </cell>
          <cell r="H303" t="str">
            <v>Балачинский СР</v>
          </cell>
        </row>
        <row r="305">
          <cell r="D305">
            <v>3</v>
          </cell>
          <cell r="E305" t="str">
            <v>МЕЛЬНИКОВА Екатерина</v>
          </cell>
          <cell r="F305" t="str">
            <v>29.08.1983, мс</v>
          </cell>
          <cell r="G305" t="str">
            <v>РОССИЯ</v>
          </cell>
          <cell r="H305" t="str">
            <v>Сергиенко ДН</v>
          </cell>
        </row>
        <row r="307">
          <cell r="D307">
            <v>4</v>
          </cell>
          <cell r="E307" t="str">
            <v>МАЦКО Татьяна</v>
          </cell>
          <cell r="F307" t="str">
            <v>19.06.1993, мсмк</v>
          </cell>
          <cell r="G307" t="str">
            <v>БЕЛАРУСЬ</v>
          </cell>
          <cell r="H307" t="str">
            <v>Бардин АР</v>
          </cell>
        </row>
        <row r="309">
          <cell r="D309">
            <v>5</v>
          </cell>
          <cell r="E309" t="str">
            <v>ТСОЛАНИ София</v>
          </cell>
          <cell r="F309" t="str">
            <v>20.12.1992, мс</v>
          </cell>
          <cell r="G309" t="str">
            <v>ГРЕЦИЯ</v>
          </cell>
          <cell r="H309" t="str">
            <v>Илиадис М</v>
          </cell>
        </row>
        <row r="311">
          <cell r="D311">
            <v>6</v>
          </cell>
          <cell r="E311" t="str">
            <v>ТСОЛАНИ Мария</v>
          </cell>
          <cell r="F311" t="str">
            <v>15.08.1996, мс</v>
          </cell>
          <cell r="G311" t="str">
            <v>ГРЕЦИЯ</v>
          </cell>
          <cell r="H311" t="str">
            <v>Илиадис М</v>
          </cell>
        </row>
        <row r="313">
          <cell r="D313">
            <v>7</v>
          </cell>
          <cell r="E313" t="str">
            <v>ВОЛКОВА Евгения</v>
          </cell>
          <cell r="F313" t="str">
            <v>01.09.1994, кмс</v>
          </cell>
          <cell r="G313" t="str">
            <v>РОССИЯ</v>
          </cell>
          <cell r="H313" t="str">
            <v>Еремина ЕП, Никитин СН</v>
          </cell>
        </row>
        <row r="315">
          <cell r="D315">
            <v>8</v>
          </cell>
          <cell r="E315" t="str">
            <v>МАСЛОВА Мария</v>
          </cell>
          <cell r="F315" t="str">
            <v>23.11.1994, мс</v>
          </cell>
          <cell r="G315" t="str">
            <v>РОССИЯ</v>
          </cell>
          <cell r="H315" t="str">
            <v>Кусакин СИ,     Богус ЮЗ</v>
          </cell>
        </row>
        <row r="317">
          <cell r="D317">
            <v>9</v>
          </cell>
          <cell r="E317" t="str">
            <v>ЛЬОВЯНУ Лавиния</v>
          </cell>
          <cell r="F317" t="str">
            <v>01.07.1994, мс</v>
          </cell>
          <cell r="G317" t="str">
            <v>РУМЫНИЯ</v>
          </cell>
          <cell r="H317" t="str">
            <v>Гыска В.</v>
          </cell>
        </row>
        <row r="319">
          <cell r="D319">
            <v>1</v>
          </cell>
          <cell r="E319" t="str">
            <v>КЛЯПКА Ульяна</v>
          </cell>
          <cell r="F319" t="str">
            <v>01.09.1995, мс</v>
          </cell>
          <cell r="G319" t="str">
            <v>УКРАИНА</v>
          </cell>
          <cell r="H319" t="str">
            <v>Савинов ВВ</v>
          </cell>
        </row>
        <row r="321">
          <cell r="D321">
            <v>2</v>
          </cell>
          <cell r="E321" t="str">
            <v>ЧЕМЕРСКАЯ Анна</v>
          </cell>
          <cell r="F321" t="str">
            <v>08.08.1994, мс</v>
          </cell>
          <cell r="G321" t="str">
            <v>РОССИЯ</v>
          </cell>
          <cell r="H321" t="str">
            <v>Орлов АА</v>
          </cell>
        </row>
        <row r="323">
          <cell r="D323">
            <v>3</v>
          </cell>
          <cell r="E323" t="str">
            <v>КАЛЯЕВА Светлана</v>
          </cell>
          <cell r="F323" t="str">
            <v>27.06.1982, мсмк</v>
          </cell>
          <cell r="G323" t="str">
            <v>РОССИЯ</v>
          </cell>
          <cell r="H323" t="str">
            <v>Коровкин,    Ходырев</v>
          </cell>
        </row>
        <row r="325">
          <cell r="D325">
            <v>4</v>
          </cell>
          <cell r="E325" t="str">
            <v>ЖУКАВЕЦ Кристина</v>
          </cell>
          <cell r="F325" t="str">
            <v>03.02.1993, мс</v>
          </cell>
          <cell r="G325" t="str">
            <v>БЕЛАРУСЬ</v>
          </cell>
          <cell r="H325" t="str">
            <v>Мицкевич ЭА</v>
          </cell>
        </row>
        <row r="327">
          <cell r="D327">
            <v>5</v>
          </cell>
          <cell r="E327" t="str">
            <v>ЗАХАРЦОВА Ольга</v>
          </cell>
          <cell r="F327" t="str">
            <v>04.02.1988, мсмк</v>
          </cell>
          <cell r="G327" t="str">
            <v>РОССИЯ</v>
          </cell>
          <cell r="H327" t="str">
            <v>Ярмолюк ВС, Ярмолюк НС</v>
          </cell>
        </row>
        <row r="329">
          <cell r="D329">
            <v>6</v>
          </cell>
          <cell r="E329" t="str">
            <v>СТАНКЕВИЧ Виктория</v>
          </cell>
          <cell r="F329" t="str">
            <v>12.11.1990. мс</v>
          </cell>
          <cell r="G329" t="str">
            <v>РОССИЯ</v>
          </cell>
          <cell r="H329" t="str">
            <v>Дмитриева ОВ</v>
          </cell>
        </row>
        <row r="331">
          <cell r="D331">
            <v>1</v>
          </cell>
          <cell r="E331" t="str">
            <v>НАМАЗОВА Ольга</v>
          </cell>
          <cell r="F331" t="str">
            <v>30.06.1991, мсмк</v>
          </cell>
          <cell r="G331" t="str">
            <v>БЕЛАРУСЬ</v>
          </cell>
          <cell r="H331" t="str">
            <v>Мицкевич ЭА</v>
          </cell>
        </row>
        <row r="333">
          <cell r="D333">
            <v>2</v>
          </cell>
          <cell r="E333" t="str">
            <v>ФОМИНА Илона </v>
          </cell>
          <cell r="F333" t="str">
            <v>24.04.1993, мс</v>
          </cell>
          <cell r="G333" t="str">
            <v>РОССИЯ</v>
          </cell>
          <cell r="H333" t="str">
            <v>Коробков СВ</v>
          </cell>
        </row>
        <row r="335">
          <cell r="D335">
            <v>3</v>
          </cell>
          <cell r="E335" t="str">
            <v>АМБАРЦУМЯН Галина</v>
          </cell>
          <cell r="F335" t="str">
            <v>11.03.1991, мсмк</v>
          </cell>
          <cell r="G335" t="str">
            <v>РОССИЯ</v>
          </cell>
          <cell r="H335" t="str">
            <v>Мартынов МГ</v>
          </cell>
        </row>
        <row r="337">
          <cell r="D337">
            <v>4</v>
          </cell>
          <cell r="E337" t="str">
            <v>КАЗУРИНА Виктория</v>
          </cell>
          <cell r="F337" t="str">
            <v>27.04.1994, мс</v>
          </cell>
          <cell r="G337" t="str">
            <v>РОССИЯ</v>
          </cell>
          <cell r="H337" t="str">
            <v>Федяев ВА,  Мальцев ВА</v>
          </cell>
        </row>
        <row r="339">
          <cell r="D339">
            <v>5</v>
          </cell>
          <cell r="E339" t="str">
            <v>ПАНТЯ Мадалина</v>
          </cell>
          <cell r="F339" t="str">
            <v>10.10.1994, мс</v>
          </cell>
          <cell r="G339" t="str">
            <v>РУМЫНИЯ</v>
          </cell>
          <cell r="H339" t="str">
            <v>Гыска В.</v>
          </cell>
        </row>
        <row r="341">
          <cell r="D341">
            <v>1</v>
          </cell>
          <cell r="E341" t="str">
            <v>ЕВДОКИМОВА Дарья</v>
          </cell>
          <cell r="F341" t="str">
            <v>13.03.1994, кмс</v>
          </cell>
          <cell r="G341" t="str">
            <v>РОССИЯ</v>
          </cell>
          <cell r="H341" t="str">
            <v>Некрасова АС, Ходырев АН</v>
          </cell>
        </row>
        <row r="343">
          <cell r="D343">
            <v>2</v>
          </cell>
          <cell r="E343" t="str">
            <v>ТИМОШЕНКО Светлана</v>
          </cell>
          <cell r="F343" t="str">
            <v>02.07.1984, мсмк</v>
          </cell>
          <cell r="G343" t="str">
            <v>БЕЛАРУСЬ</v>
          </cell>
          <cell r="H343" t="str">
            <v>Мицкевич ЭА</v>
          </cell>
        </row>
        <row r="345">
          <cell r="D345">
            <v>3</v>
          </cell>
          <cell r="E345" t="str">
            <v>ХАРИТОНОВА Ирина</v>
          </cell>
          <cell r="F345" t="str">
            <v>20.11.1995, мс</v>
          </cell>
          <cell r="G345" t="str">
            <v>РОССИЯ</v>
          </cell>
          <cell r="H345" t="str">
            <v>Лупоносов ВН</v>
          </cell>
        </row>
        <row r="347">
          <cell r="D347">
            <v>4</v>
          </cell>
          <cell r="E347" t="str">
            <v>АЛИПОВА Олеся</v>
          </cell>
          <cell r="F347" t="str">
            <v>10.05.1995, мс</v>
          </cell>
          <cell r="G347" t="str">
            <v>РОССИЯ</v>
          </cell>
          <cell r="H347" t="str">
            <v>Гончаров ЮС, Воробьев ДВ</v>
          </cell>
        </row>
        <row r="349">
          <cell r="D349">
            <v>5</v>
          </cell>
          <cell r="E349" t="str">
            <v>ФИЛИППОВИЧ Анастасия</v>
          </cell>
          <cell r="F349" t="str">
            <v>15.07.1993, мс</v>
          </cell>
          <cell r="G349" t="str">
            <v>РОССИЯ</v>
          </cell>
          <cell r="H349" t="str">
            <v>Федяев ВА,  Мальцев ВА</v>
          </cell>
        </row>
        <row r="351">
          <cell r="E351" t="str">
            <v>ХАРИТОНОВА Анна</v>
          </cell>
          <cell r="F351" t="str">
            <v>12.03.1985, змс</v>
          </cell>
          <cell r="G351" t="str">
            <v>РОССИЯ</v>
          </cell>
          <cell r="H351" t="str">
            <v>Жердев ВЭ</v>
          </cell>
        </row>
        <row r="353">
          <cell r="E353" t="str">
            <v>ЕГОРОВ Роман</v>
          </cell>
          <cell r="F353" t="str">
            <v>11.11.1994, кмс</v>
          </cell>
          <cell r="G353" t="str">
            <v>РОССИЯ</v>
          </cell>
          <cell r="H353" t="str">
            <v>Павлов ДА,    Фунтиков ПВ</v>
          </cell>
        </row>
        <row r="355">
          <cell r="E355" t="str">
            <v>ЧАЛЯН Вааг</v>
          </cell>
          <cell r="F355" t="str">
            <v>02.05.1998, мс</v>
          </cell>
          <cell r="G355" t="str">
            <v>АРМЕНИЯ</v>
          </cell>
          <cell r="H355" t="str">
            <v>Андрян А</v>
          </cell>
        </row>
        <row r="357">
          <cell r="E357" t="str">
            <v>НИКОЛАЕВ Сергей</v>
          </cell>
          <cell r="F357" t="str">
            <v>22.08.1989, мс</v>
          </cell>
          <cell r="G357" t="str">
            <v>РОССИЯ</v>
          </cell>
          <cell r="H357" t="str">
            <v>Леонтьев АА,   Павлов ДА</v>
          </cell>
        </row>
        <row r="359">
          <cell r="E359" t="str">
            <v>КАРАПЕТЯН Сергей</v>
          </cell>
          <cell r="F359" t="str">
            <v>24.01.1996, мс</v>
          </cell>
          <cell r="G359" t="str">
            <v>АРМЕНИЯ</v>
          </cell>
          <cell r="H359" t="str">
            <v>Андрян А</v>
          </cell>
        </row>
        <row r="361">
          <cell r="E361" t="str">
            <v>ОЛИМОВ Отабек</v>
          </cell>
          <cell r="F361" t="str">
            <v>1983, мс</v>
          </cell>
          <cell r="G361" t="str">
            <v>УЗБЕКИСТАН</v>
          </cell>
          <cell r="H361" t="str">
            <v>Искандеров Б, Тураев М</v>
          </cell>
        </row>
        <row r="363">
          <cell r="E363" t="str">
            <v>КУЧУМОВ Александр </v>
          </cell>
          <cell r="F363" t="str">
            <v>06.11.1990, мсмк</v>
          </cell>
          <cell r="G363" t="str">
            <v>РОССИЯ</v>
          </cell>
          <cell r="H363" t="str">
            <v>Тиновицкий КГ, Емельянова ИВ</v>
          </cell>
        </row>
        <row r="365">
          <cell r="E365" t="str">
            <v>ДАРЧИНЯН Эгине</v>
          </cell>
          <cell r="F365" t="str">
            <v>06.04.1994, кмс</v>
          </cell>
          <cell r="G365" t="str">
            <v>РОССИЯ</v>
          </cell>
          <cell r="H365" t="str">
            <v>Старостин ВЮ</v>
          </cell>
        </row>
        <row r="367">
          <cell r="E367" t="str">
            <v>АГЕЕВА Татьяна </v>
          </cell>
          <cell r="F367" t="str">
            <v>06.04.1993, кмс</v>
          </cell>
          <cell r="G367" t="str">
            <v>РОССИЯ</v>
          </cell>
          <cell r="H367" t="str">
            <v>Ходырев АН, Некрасова АС</v>
          </cell>
        </row>
        <row r="369">
          <cell r="E369" t="str">
            <v>МИРОНОВА Ирина</v>
          </cell>
          <cell r="F369" t="str">
            <v>17.10.1990, мсмк</v>
          </cell>
          <cell r="G369" t="str">
            <v>РОССИЯ</v>
          </cell>
          <cell r="H369" t="str">
            <v>Дроков АН, Коробейников МЮ</v>
          </cell>
        </row>
        <row r="371">
          <cell r="E371" t="str">
            <v>СЕКУРЯНУ Иван</v>
          </cell>
          <cell r="F371" t="str">
            <v>1989, мс</v>
          </cell>
          <cell r="G371" t="str">
            <v>МОЛДОВА</v>
          </cell>
          <cell r="H371" t="str">
            <v>Петковский ЮМ</v>
          </cell>
        </row>
        <row r="373">
          <cell r="E373" t="str">
            <v>ШЕРШНЕВ Евгений</v>
          </cell>
          <cell r="F373" t="str">
            <v>1993. мс</v>
          </cell>
          <cell r="G373" t="str">
            <v>МОЛДОВА</v>
          </cell>
          <cell r="H373" t="str">
            <v>Петковский ЮМ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6"/>
  <sheetViews>
    <sheetView tabSelected="1" zoomScalePageLayoutView="0" workbookViewId="0" topLeftCell="A45">
      <selection activeCell="A1" sqref="A1:O75"/>
    </sheetView>
  </sheetViews>
  <sheetFormatPr defaultColWidth="9.140625" defaultRowHeight="12.75"/>
  <cols>
    <col min="1" max="1" width="1.7109375" style="0" customWidth="1"/>
    <col min="2" max="2" width="7.57421875" style="0" customWidth="1"/>
    <col min="3" max="3" width="16.7109375" style="0" customWidth="1"/>
    <col min="4" max="4" width="10.57421875" style="0" customWidth="1"/>
    <col min="5" max="5" width="16.421875" style="0" customWidth="1"/>
    <col min="6" max="6" width="14.8515625" style="0" customWidth="1"/>
    <col min="7" max="7" width="0.13671875" style="0" hidden="1" customWidth="1"/>
    <col min="8" max="8" width="0.9921875" style="0" customWidth="1"/>
    <col min="9" max="9" width="8.421875" style="0" customWidth="1"/>
    <col min="10" max="10" width="17.28125" style="0" customWidth="1"/>
    <col min="11" max="11" width="11.00390625" style="0" customWidth="1"/>
    <col min="12" max="12" width="15.140625" style="0" customWidth="1"/>
    <col min="13" max="13" width="13.57421875" style="0" customWidth="1"/>
    <col min="14" max="14" width="0.13671875" style="0" customWidth="1"/>
  </cols>
  <sheetData>
    <row r="1" spans="1:14" ht="20.25" customHeight="1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.75">
      <c r="A3" s="70" t="str">
        <f>'[1]реквизиты'!$A$2</f>
        <v>Международный турнир категории "А" на призы заслуженного мастера спорта России А.А.Аслаханова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7" ht="14.25" customHeight="1" thickBot="1">
      <c r="A4" s="70" t="str">
        <f>'[1]реквизиты'!$A$3</f>
        <v>19-22 ноября 2015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Q4" s="6"/>
    </row>
    <row r="5" spans="2:14" ht="10.5" customHeight="1">
      <c r="B5" s="63" t="s">
        <v>9</v>
      </c>
      <c r="C5" s="67" t="s">
        <v>0</v>
      </c>
      <c r="D5" s="65" t="s">
        <v>1</v>
      </c>
      <c r="E5" s="56" t="s">
        <v>8</v>
      </c>
      <c r="F5" s="58" t="s">
        <v>2</v>
      </c>
      <c r="G5" s="61" t="s">
        <v>2</v>
      </c>
      <c r="I5" s="63" t="s">
        <v>10</v>
      </c>
      <c r="J5" s="65" t="s">
        <v>0</v>
      </c>
      <c r="K5" s="56" t="s">
        <v>1</v>
      </c>
      <c r="L5" s="56" t="s">
        <v>8</v>
      </c>
      <c r="M5" s="58" t="s">
        <v>2</v>
      </c>
      <c r="N5" s="61" t="s">
        <v>2</v>
      </c>
    </row>
    <row r="6" spans="2:14" ht="14.25" customHeight="1" thickBot="1">
      <c r="B6" s="64"/>
      <c r="C6" s="68"/>
      <c r="D6" s="66"/>
      <c r="E6" s="57"/>
      <c r="F6" s="59"/>
      <c r="G6" s="62"/>
      <c r="I6" s="64"/>
      <c r="J6" s="66"/>
      <c r="K6" s="57"/>
      <c r="L6" s="57"/>
      <c r="M6" s="59"/>
      <c r="N6" s="62"/>
    </row>
    <row r="7" spans="1:14" ht="12.75" customHeight="1">
      <c r="A7" s="51"/>
      <c r="B7" s="39" t="s">
        <v>3</v>
      </c>
      <c r="C7" s="34" t="s">
        <v>21</v>
      </c>
      <c r="D7" s="35" t="s">
        <v>22</v>
      </c>
      <c r="E7" s="35" t="s">
        <v>23</v>
      </c>
      <c r="F7" s="52" t="s">
        <v>24</v>
      </c>
      <c r="G7" s="60" t="e">
        <f>VLOOKUP(A7,'[1]регистрация'!$B$7:$I$1278,8,FALSE)</f>
        <v>#N/A</v>
      </c>
      <c r="H7" s="51"/>
      <c r="I7" s="39" t="s">
        <v>3</v>
      </c>
      <c r="J7" s="34" t="s">
        <v>114</v>
      </c>
      <c r="K7" s="35" t="s">
        <v>115</v>
      </c>
      <c r="L7" s="35" t="s">
        <v>46</v>
      </c>
      <c r="M7" s="52" t="s">
        <v>47</v>
      </c>
      <c r="N7" s="60" t="e">
        <f>VLOOKUP(H7,'[1]регистрация'!$B$7:$I$1278,8,FALSE)</f>
        <v>#N/A</v>
      </c>
    </row>
    <row r="8" spans="1:14" ht="13.5" customHeight="1">
      <c r="A8" s="51"/>
      <c r="B8" s="40"/>
      <c r="C8" s="34"/>
      <c r="D8" s="35"/>
      <c r="E8" s="35"/>
      <c r="F8" s="52"/>
      <c r="G8" s="49"/>
      <c r="H8" s="51"/>
      <c r="I8" s="40"/>
      <c r="J8" s="34"/>
      <c r="K8" s="35"/>
      <c r="L8" s="35"/>
      <c r="M8" s="52"/>
      <c r="N8" s="49"/>
    </row>
    <row r="9" spans="1:14" ht="12.75" customHeight="1">
      <c r="A9" s="51"/>
      <c r="B9" s="36" t="s">
        <v>4</v>
      </c>
      <c r="C9" s="34" t="s">
        <v>25</v>
      </c>
      <c r="D9" s="35" t="s">
        <v>26</v>
      </c>
      <c r="E9" s="35" t="s">
        <v>23</v>
      </c>
      <c r="F9" s="52" t="s">
        <v>27</v>
      </c>
      <c r="G9" s="49" t="e">
        <f>VLOOKUP(A9,'[1]регистрация'!$B$7:$I$1278,8,FALSE)</f>
        <v>#N/A</v>
      </c>
      <c r="H9" s="51"/>
      <c r="I9" s="36" t="s">
        <v>4</v>
      </c>
      <c r="J9" s="34" t="s">
        <v>116</v>
      </c>
      <c r="K9" s="35" t="s">
        <v>117</v>
      </c>
      <c r="L9" s="35" t="s">
        <v>33</v>
      </c>
      <c r="M9" s="52" t="s">
        <v>94</v>
      </c>
      <c r="N9" s="49" t="e">
        <f>VLOOKUP(H9,'[1]регистрация'!$B$7:$I$1278,8,FALSE)</f>
        <v>#N/A</v>
      </c>
    </row>
    <row r="10" spans="1:14" ht="12.75" customHeight="1">
      <c r="A10" s="51"/>
      <c r="B10" s="36"/>
      <c r="C10" s="34"/>
      <c r="D10" s="35"/>
      <c r="E10" s="35"/>
      <c r="F10" s="52"/>
      <c r="G10" s="49"/>
      <c r="H10" s="51"/>
      <c r="I10" s="36"/>
      <c r="J10" s="34"/>
      <c r="K10" s="35"/>
      <c r="L10" s="35"/>
      <c r="M10" s="52"/>
      <c r="N10" s="49"/>
    </row>
    <row r="11" spans="1:14" ht="12.75" customHeight="1">
      <c r="A11" s="51"/>
      <c r="B11" s="33" t="s">
        <v>5</v>
      </c>
      <c r="C11" s="34" t="s">
        <v>28</v>
      </c>
      <c r="D11" s="35" t="s">
        <v>29</v>
      </c>
      <c r="E11" s="35" t="s">
        <v>23</v>
      </c>
      <c r="F11" s="52" t="s">
        <v>30</v>
      </c>
      <c r="G11" s="49" t="e">
        <f>VLOOKUP(A11,'[1]регистрация'!$B$7:$I$1278,8,FALSE)</f>
        <v>#N/A</v>
      </c>
      <c r="H11" s="51"/>
      <c r="I11" s="33" t="s">
        <v>5</v>
      </c>
      <c r="J11" s="34" t="s">
        <v>84</v>
      </c>
      <c r="K11" s="35" t="s">
        <v>85</v>
      </c>
      <c r="L11" s="35" t="s">
        <v>23</v>
      </c>
      <c r="M11" s="52" t="s">
        <v>95</v>
      </c>
      <c r="N11" s="49" t="e">
        <f>VLOOKUP(H11,'[1]регистрация'!$B$7:$I$1278,8,FALSE)</f>
        <v>#N/A</v>
      </c>
    </row>
    <row r="12" spans="1:14" ht="12.75" customHeight="1">
      <c r="A12" s="51"/>
      <c r="B12" s="33"/>
      <c r="C12" s="34"/>
      <c r="D12" s="35"/>
      <c r="E12" s="35"/>
      <c r="F12" s="52"/>
      <c r="G12" s="49"/>
      <c r="H12" s="51"/>
      <c r="I12" s="33"/>
      <c r="J12" s="34"/>
      <c r="K12" s="35"/>
      <c r="L12" s="35"/>
      <c r="M12" s="52"/>
      <c r="N12" s="49"/>
    </row>
    <row r="13" spans="1:14" ht="12.75" customHeight="1">
      <c r="A13" s="51"/>
      <c r="B13" s="33" t="s">
        <v>5</v>
      </c>
      <c r="C13" s="34" t="s">
        <v>31</v>
      </c>
      <c r="D13" s="35" t="s">
        <v>32</v>
      </c>
      <c r="E13" s="35" t="s">
        <v>33</v>
      </c>
      <c r="F13" s="52" t="s">
        <v>34</v>
      </c>
      <c r="G13" s="49" t="e">
        <f>VLOOKUP(A13,'[1]регистрация'!$B$7:$I$1278,8,FALSE)</f>
        <v>#N/A</v>
      </c>
      <c r="H13" s="51"/>
      <c r="I13" s="33" t="s">
        <v>5</v>
      </c>
      <c r="J13" s="34" t="s">
        <v>86</v>
      </c>
      <c r="K13" s="35" t="s">
        <v>87</v>
      </c>
      <c r="L13" s="35" t="s">
        <v>88</v>
      </c>
      <c r="M13" s="52" t="s">
        <v>89</v>
      </c>
      <c r="N13" s="49" t="e">
        <f>VLOOKUP(H13,'[1]регистрация'!$B$7:$I$1278,8,FALSE)</f>
        <v>#N/A</v>
      </c>
    </row>
    <row r="14" spans="1:14" ht="12.75" customHeight="1">
      <c r="A14" s="51"/>
      <c r="B14" s="33"/>
      <c r="C14" s="34"/>
      <c r="D14" s="35"/>
      <c r="E14" s="35"/>
      <c r="F14" s="52"/>
      <c r="G14" s="49"/>
      <c r="H14" s="51"/>
      <c r="I14" s="33"/>
      <c r="J14" s="34"/>
      <c r="K14" s="35"/>
      <c r="L14" s="35"/>
      <c r="M14" s="52"/>
      <c r="N14" s="49"/>
    </row>
    <row r="15" spans="1:14" ht="12.75" customHeight="1" hidden="1">
      <c r="A15" s="51"/>
      <c r="B15" s="41" t="s">
        <v>6</v>
      </c>
      <c r="C15" s="43" t="e">
        <f>VLOOKUP(A15,'[1]регистрация'!$B$7:$I$1278,4,FALSE)</f>
        <v>#N/A</v>
      </c>
      <c r="D15" s="45" t="e">
        <f>VLOOKUP(A15,'[1]регистрация'!$B$7:$I$1278,5,FALSE)</f>
        <v>#N/A</v>
      </c>
      <c r="E15" s="47" t="e">
        <f>VLOOKUP(A15,'[1]регистрация'!$B$7:$I$1278,6,FALSE)</f>
        <v>#N/A</v>
      </c>
      <c r="F15" s="37" t="e">
        <f>VLOOKUP(A15,'[1]регистрация'!$B$7:$I$1278,7,FALSE)</f>
        <v>#N/A</v>
      </c>
      <c r="G15" s="49" t="e">
        <f>VLOOKUP(A15,'[1]регистрация'!$B$7:$I$1278,8,FALSE)</f>
        <v>#N/A</v>
      </c>
      <c r="H15" s="51"/>
      <c r="I15" s="41" t="s">
        <v>6</v>
      </c>
      <c r="J15" s="43" t="e">
        <f>VLOOKUP(H15,'[1]регистрация'!$B$7:$I$1278,4,FALSE)</f>
        <v>#N/A</v>
      </c>
      <c r="K15" s="45" t="e">
        <f>VLOOKUP(H15,'[1]регистрация'!$B$7:$I$1278,5,FALSE)</f>
        <v>#N/A</v>
      </c>
      <c r="L15" s="47" t="e">
        <f>VLOOKUP(H15,'[1]регистрация'!$B$7:$I$1278,6,FALSE)</f>
        <v>#N/A</v>
      </c>
      <c r="M15" s="37" t="e">
        <f>VLOOKUP(H15,'[1]регистрация'!$B$7:$I$1278,7,FALSE)</f>
        <v>#N/A</v>
      </c>
      <c r="N15" s="49" t="e">
        <f>VLOOKUP(H15,'[1]регистрация'!$B$7:$I$1278,8,FALSE)</f>
        <v>#N/A</v>
      </c>
    </row>
    <row r="16" spans="1:14" ht="12.75" customHeight="1" hidden="1">
      <c r="A16" s="51"/>
      <c r="B16" s="41"/>
      <c r="C16" s="43"/>
      <c r="D16" s="45"/>
      <c r="E16" s="47"/>
      <c r="F16" s="37"/>
      <c r="G16" s="49"/>
      <c r="H16" s="51"/>
      <c r="I16" s="41"/>
      <c r="J16" s="43"/>
      <c r="K16" s="45"/>
      <c r="L16" s="47"/>
      <c r="M16" s="37"/>
      <c r="N16" s="49"/>
    </row>
    <row r="17" spans="1:14" ht="12.75" customHeight="1" hidden="1">
      <c r="A17" s="51"/>
      <c r="B17" s="41" t="s">
        <v>6</v>
      </c>
      <c r="C17" s="43" t="e">
        <f>VLOOKUP(A17,'[1]регистрация'!$B$7:$I$1278,4,FALSE)</f>
        <v>#N/A</v>
      </c>
      <c r="D17" s="45" t="e">
        <f>VLOOKUP(A17,'[1]регистрация'!$B$7:$I$1278,5,FALSE)</f>
        <v>#N/A</v>
      </c>
      <c r="E17" s="47" t="e">
        <f>VLOOKUP(A17,'[1]регистрация'!$B$7:$I$1278,6,FALSE)</f>
        <v>#N/A</v>
      </c>
      <c r="F17" s="37" t="e">
        <f>VLOOKUP(A17,'[1]регистрация'!$B$7:$I$1278,7,FALSE)</f>
        <v>#N/A</v>
      </c>
      <c r="G17" s="49" t="e">
        <f>VLOOKUP(A17,'[1]регистрация'!$B$7:$I$1278,8,FALSE)</f>
        <v>#N/A</v>
      </c>
      <c r="H17" s="51"/>
      <c r="I17" s="41" t="s">
        <v>6</v>
      </c>
      <c r="J17" s="43" t="e">
        <f>VLOOKUP(H17,'[1]регистрация'!$B$7:$I$1278,4,FALSE)</f>
        <v>#N/A</v>
      </c>
      <c r="K17" s="45" t="e">
        <f>VLOOKUP(H17,'[1]регистрация'!$B$7:$I$1278,5,FALSE)</f>
        <v>#N/A</v>
      </c>
      <c r="L17" s="47" t="e">
        <f>VLOOKUP(H17,'[1]регистрация'!$B$7:$I$1278,6,FALSE)</f>
        <v>#N/A</v>
      </c>
      <c r="M17" s="37" t="e">
        <f>VLOOKUP(H17,'[1]регистрация'!$B$7:$I$1278,7,FALSE)</f>
        <v>#N/A</v>
      </c>
      <c r="N17" s="49" t="e">
        <f>VLOOKUP(H17,'[1]регистрация'!$B$7:$I$1278,8,FALSE)</f>
        <v>#N/A</v>
      </c>
    </row>
    <row r="18" spans="1:14" ht="13.5" customHeight="1" hidden="1" thickBot="1">
      <c r="A18" s="51"/>
      <c r="B18" s="42"/>
      <c r="C18" s="44"/>
      <c r="D18" s="46"/>
      <c r="E18" s="48"/>
      <c r="F18" s="38"/>
      <c r="G18" s="50"/>
      <c r="H18" s="51"/>
      <c r="I18" s="42"/>
      <c r="J18" s="44"/>
      <c r="K18" s="46"/>
      <c r="L18" s="48"/>
      <c r="M18" s="38"/>
      <c r="N18" s="50"/>
    </row>
    <row r="19" spans="2:14" ht="22.5" customHeight="1" thickBot="1">
      <c r="B19" s="22" t="s">
        <v>11</v>
      </c>
      <c r="E19" s="15"/>
      <c r="G19" s="15"/>
      <c r="H19" s="21"/>
      <c r="I19" s="22" t="s">
        <v>12</v>
      </c>
      <c r="L19" s="15"/>
      <c r="M19" s="19"/>
      <c r="N19" s="15"/>
    </row>
    <row r="20" spans="1:14" ht="12.75" customHeight="1">
      <c r="A20" s="51"/>
      <c r="B20" s="39" t="s">
        <v>3</v>
      </c>
      <c r="C20" s="34" t="s">
        <v>35</v>
      </c>
      <c r="D20" s="35" t="s">
        <v>36</v>
      </c>
      <c r="E20" s="35" t="s">
        <v>37</v>
      </c>
      <c r="F20" s="52" t="s">
        <v>38</v>
      </c>
      <c r="G20" s="60" t="e">
        <f>VLOOKUP(A20,'[1]регистрация'!$B$7:$I$1278,8,FALSE)</f>
        <v>#N/A</v>
      </c>
      <c r="H20" s="51"/>
      <c r="I20" s="39" t="s">
        <v>3</v>
      </c>
      <c r="J20" s="34" t="s">
        <v>109</v>
      </c>
      <c r="K20" s="35" t="s">
        <v>110</v>
      </c>
      <c r="L20" s="35" t="s">
        <v>37</v>
      </c>
      <c r="M20" s="52" t="s">
        <v>80</v>
      </c>
      <c r="N20" s="60" t="e">
        <f>VLOOKUP(H20,'[1]регистрация'!$B$7:$I$1278,8,FALSE)</f>
        <v>#N/A</v>
      </c>
    </row>
    <row r="21" spans="1:14" ht="12.75" customHeight="1">
      <c r="A21" s="51"/>
      <c r="B21" s="40"/>
      <c r="C21" s="34"/>
      <c r="D21" s="35"/>
      <c r="E21" s="35"/>
      <c r="F21" s="52"/>
      <c r="G21" s="49"/>
      <c r="H21" s="51"/>
      <c r="I21" s="40"/>
      <c r="J21" s="34"/>
      <c r="K21" s="35"/>
      <c r="L21" s="35"/>
      <c r="M21" s="52"/>
      <c r="N21" s="49"/>
    </row>
    <row r="22" spans="1:14" ht="12.75" customHeight="1">
      <c r="A22" s="51"/>
      <c r="B22" s="36" t="s">
        <v>4</v>
      </c>
      <c r="C22" s="34" t="s">
        <v>39</v>
      </c>
      <c r="D22" s="35" t="s">
        <v>40</v>
      </c>
      <c r="E22" s="35" t="s">
        <v>23</v>
      </c>
      <c r="F22" s="52" t="s">
        <v>41</v>
      </c>
      <c r="G22" s="49" t="e">
        <f>VLOOKUP(A22,'[1]регистрация'!$B$7:$I$1278,8,FALSE)</f>
        <v>#N/A</v>
      </c>
      <c r="H22" s="51"/>
      <c r="I22" s="36" t="s">
        <v>4</v>
      </c>
      <c r="J22" s="34" t="s">
        <v>111</v>
      </c>
      <c r="K22" s="35" t="s">
        <v>112</v>
      </c>
      <c r="L22" s="35" t="s">
        <v>23</v>
      </c>
      <c r="M22" s="52" t="s">
        <v>113</v>
      </c>
      <c r="N22" s="49" t="e">
        <f>VLOOKUP(H22,'[1]регистрация'!$B$7:$I$1278,8,FALSE)</f>
        <v>#N/A</v>
      </c>
    </row>
    <row r="23" spans="1:14" ht="12.75" customHeight="1">
      <c r="A23" s="51"/>
      <c r="B23" s="36"/>
      <c r="C23" s="34"/>
      <c r="D23" s="35"/>
      <c r="E23" s="35"/>
      <c r="F23" s="52"/>
      <c r="G23" s="49"/>
      <c r="H23" s="51"/>
      <c r="I23" s="36"/>
      <c r="J23" s="34"/>
      <c r="K23" s="35"/>
      <c r="L23" s="35"/>
      <c r="M23" s="52"/>
      <c r="N23" s="49"/>
    </row>
    <row r="24" spans="1:14" ht="12.75" customHeight="1">
      <c r="A24" s="51"/>
      <c r="B24" s="33" t="s">
        <v>5</v>
      </c>
      <c r="C24" s="34" t="s">
        <v>42</v>
      </c>
      <c r="D24" s="35" t="s">
        <v>43</v>
      </c>
      <c r="E24" s="35" t="s">
        <v>23</v>
      </c>
      <c r="F24" s="52" t="s">
        <v>30</v>
      </c>
      <c r="G24" s="49" t="e">
        <f>VLOOKUP(A24,'[1]регистрация'!$B$7:$I$1278,8,FALSE)</f>
        <v>#N/A</v>
      </c>
      <c r="H24" s="51"/>
      <c r="I24" s="33" t="s">
        <v>5</v>
      </c>
      <c r="J24" s="34" t="s">
        <v>90</v>
      </c>
      <c r="K24" s="35" t="s">
        <v>91</v>
      </c>
      <c r="L24" s="35" t="s">
        <v>53</v>
      </c>
      <c r="M24" s="52" t="s">
        <v>54</v>
      </c>
      <c r="N24" s="49" t="e">
        <f>VLOOKUP(H24,'[1]регистрация'!$B$7:$I$1278,8,FALSE)</f>
        <v>#N/A</v>
      </c>
    </row>
    <row r="25" spans="1:14" ht="12.75" customHeight="1">
      <c r="A25" s="51"/>
      <c r="B25" s="33"/>
      <c r="C25" s="34"/>
      <c r="D25" s="35"/>
      <c r="E25" s="35"/>
      <c r="F25" s="52"/>
      <c r="G25" s="49"/>
      <c r="H25" s="51"/>
      <c r="I25" s="33"/>
      <c r="J25" s="34"/>
      <c r="K25" s="35"/>
      <c r="L25" s="35"/>
      <c r="M25" s="52"/>
      <c r="N25" s="49"/>
    </row>
    <row r="26" spans="1:14" ht="12.75" customHeight="1">
      <c r="A26" s="51"/>
      <c r="B26" s="33" t="s">
        <v>5</v>
      </c>
      <c r="C26" s="34" t="s">
        <v>44</v>
      </c>
      <c r="D26" s="35" t="s">
        <v>45</v>
      </c>
      <c r="E26" s="35" t="s">
        <v>46</v>
      </c>
      <c r="F26" s="52" t="s">
        <v>47</v>
      </c>
      <c r="G26" s="49" t="e">
        <f>VLOOKUP(A26,'[1]регистрация'!$B$7:$I$1278,8,FALSE)</f>
        <v>#N/A</v>
      </c>
      <c r="H26" s="51"/>
      <c r="I26" s="33" t="s">
        <v>5</v>
      </c>
      <c r="J26" s="34" t="s">
        <v>92</v>
      </c>
      <c r="K26" s="35" t="s">
        <v>93</v>
      </c>
      <c r="L26" s="35" t="s">
        <v>33</v>
      </c>
      <c r="M26" s="52" t="s">
        <v>94</v>
      </c>
      <c r="N26" s="49" t="e">
        <f>VLOOKUP(H26,'[1]регистрация'!$B$7:$I$1278,8,FALSE)</f>
        <v>#N/A</v>
      </c>
    </row>
    <row r="27" spans="1:14" ht="12.75" customHeight="1">
      <c r="A27" s="51"/>
      <c r="B27" s="33"/>
      <c r="C27" s="34"/>
      <c r="D27" s="35"/>
      <c r="E27" s="35"/>
      <c r="F27" s="52"/>
      <c r="G27" s="49"/>
      <c r="H27" s="51"/>
      <c r="I27" s="33"/>
      <c r="J27" s="34"/>
      <c r="K27" s="35"/>
      <c r="L27" s="35"/>
      <c r="M27" s="52"/>
      <c r="N27" s="49"/>
    </row>
    <row r="28" spans="1:14" ht="0.75" customHeight="1">
      <c r="A28" s="51"/>
      <c r="B28" s="41" t="s">
        <v>6</v>
      </c>
      <c r="C28" s="43" t="e">
        <f>VLOOKUP(A28,'[1]регистрация'!$B$7:$I$1278,4,FALSE)</f>
        <v>#N/A</v>
      </c>
      <c r="D28" s="45" t="e">
        <f>VLOOKUP(A28,'[1]регистрация'!$B$7:$I$1278,5,FALSE)</f>
        <v>#N/A</v>
      </c>
      <c r="E28" s="47" t="e">
        <f>VLOOKUP(A28,'[1]регистрация'!$B$7:$I$1278,6,FALSE)</f>
        <v>#N/A</v>
      </c>
      <c r="F28" s="37" t="e">
        <f>VLOOKUP(A28,'[1]регистрация'!$B$7:$I$1278,7,FALSE)</f>
        <v>#N/A</v>
      </c>
      <c r="G28" s="49" t="e">
        <f>VLOOKUP(A28,'[1]регистрация'!$B$7:$I$1278,8,FALSE)</f>
        <v>#N/A</v>
      </c>
      <c r="H28" s="51"/>
      <c r="I28" s="41" t="s">
        <v>6</v>
      </c>
      <c r="J28" s="43" t="e">
        <f>VLOOKUP(H28,'[1]регистрация'!$B$7:$I$1278,4,FALSE)</f>
        <v>#N/A</v>
      </c>
      <c r="K28" s="45" t="e">
        <f>VLOOKUP(H28,'[1]регистрация'!$B$7:$I$1278,5,FALSE)</f>
        <v>#N/A</v>
      </c>
      <c r="L28" s="47" t="e">
        <f>VLOOKUP(H28,'[1]регистрация'!$B$7:$I$1278,6,FALSE)</f>
        <v>#N/A</v>
      </c>
      <c r="M28" s="37" t="e">
        <f>VLOOKUP(H28,'[1]регистрация'!$B$7:$I$1278,7,FALSE)</f>
        <v>#N/A</v>
      </c>
      <c r="N28" s="49" t="e">
        <f>VLOOKUP(H28,'[1]регистрация'!$B$7:$I$1278,8,FALSE)</f>
        <v>#N/A</v>
      </c>
    </row>
    <row r="29" spans="1:14" ht="12.75" customHeight="1" hidden="1">
      <c r="A29" s="51"/>
      <c r="B29" s="41"/>
      <c r="C29" s="43"/>
      <c r="D29" s="45"/>
      <c r="E29" s="47"/>
      <c r="F29" s="37"/>
      <c r="G29" s="49"/>
      <c r="H29" s="51"/>
      <c r="I29" s="41"/>
      <c r="J29" s="43"/>
      <c r="K29" s="45"/>
      <c r="L29" s="47"/>
      <c r="M29" s="37"/>
      <c r="N29" s="49"/>
    </row>
    <row r="30" spans="1:14" ht="12.75" customHeight="1" hidden="1">
      <c r="A30" s="51"/>
      <c r="B30" s="41" t="s">
        <v>6</v>
      </c>
      <c r="C30" s="43" t="e">
        <f>VLOOKUP(A30,'[1]регистрация'!$B$7:$I$1278,4,FALSE)</f>
        <v>#N/A</v>
      </c>
      <c r="D30" s="45" t="e">
        <f>VLOOKUP(A30,'[1]регистрация'!$B$7:$I$1278,5,FALSE)</f>
        <v>#N/A</v>
      </c>
      <c r="E30" s="47" t="e">
        <f>VLOOKUP(A30,'[1]регистрация'!$B$7:$I$1278,6,FALSE)</f>
        <v>#N/A</v>
      </c>
      <c r="F30" s="37" t="e">
        <f>VLOOKUP(A30,'[1]регистрация'!$B$7:$I$1278,7,FALSE)</f>
        <v>#N/A</v>
      </c>
      <c r="G30" s="49" t="e">
        <f>VLOOKUP(A30,'[1]регистрация'!$B$7:$I$1278,8,FALSE)</f>
        <v>#N/A</v>
      </c>
      <c r="H30" s="51"/>
      <c r="I30" s="41" t="s">
        <v>6</v>
      </c>
      <c r="J30" s="43" t="e">
        <f>VLOOKUP(H30,'[1]регистрация'!$B$7:$I$1278,4,FALSE)</f>
        <v>#N/A</v>
      </c>
      <c r="K30" s="45" t="e">
        <f>VLOOKUP(H30,'[1]регистрация'!$B$7:$I$1278,5,FALSE)</f>
        <v>#N/A</v>
      </c>
      <c r="L30" s="47" t="e">
        <f>VLOOKUP(H30,'[1]регистрация'!$B$7:$I$1278,6,FALSE)</f>
        <v>#N/A</v>
      </c>
      <c r="M30" s="37" t="e">
        <f>VLOOKUP(H30,'[1]регистрация'!$B$7:$I$1278,7,FALSE)</f>
        <v>#N/A</v>
      </c>
      <c r="N30" s="49" t="e">
        <f>VLOOKUP(H30,'[1]регистрация'!$B$7:$I$1278,8,FALSE)</f>
        <v>#N/A</v>
      </c>
    </row>
    <row r="31" spans="1:14" ht="13.5" customHeight="1" hidden="1" thickBot="1">
      <c r="A31" s="51"/>
      <c r="B31" s="42"/>
      <c r="C31" s="44"/>
      <c r="D31" s="46"/>
      <c r="E31" s="48"/>
      <c r="F31" s="38"/>
      <c r="G31" s="50"/>
      <c r="H31" s="51"/>
      <c r="I31" s="42"/>
      <c r="J31" s="44"/>
      <c r="K31" s="46"/>
      <c r="L31" s="48"/>
      <c r="M31" s="38"/>
      <c r="N31" s="50"/>
    </row>
    <row r="32" spans="2:14" ht="24" customHeight="1" thickBot="1">
      <c r="B32" s="22" t="s">
        <v>13</v>
      </c>
      <c r="E32" s="15"/>
      <c r="F32" s="19"/>
      <c r="G32" s="15"/>
      <c r="I32" s="22" t="s">
        <v>14</v>
      </c>
      <c r="L32" s="15"/>
      <c r="N32" s="15"/>
    </row>
    <row r="33" spans="1:14" ht="12.75" customHeight="1">
      <c r="A33" s="51"/>
      <c r="B33" s="39" t="s">
        <v>3</v>
      </c>
      <c r="C33" s="34" t="s">
        <v>48</v>
      </c>
      <c r="D33" s="35" t="s">
        <v>49</v>
      </c>
      <c r="E33" s="35" t="s">
        <v>23</v>
      </c>
      <c r="F33" s="52" t="s">
        <v>50</v>
      </c>
      <c r="G33" s="60" t="e">
        <f>VLOOKUP(A33,'[1]регистрация'!$B$7:$I$1278,8,FALSE)</f>
        <v>#N/A</v>
      </c>
      <c r="H33" s="51"/>
      <c r="I33" s="39" t="s">
        <v>3</v>
      </c>
      <c r="J33" s="34" t="s">
        <v>118</v>
      </c>
      <c r="K33" s="35" t="s">
        <v>119</v>
      </c>
      <c r="L33" s="35" t="s">
        <v>23</v>
      </c>
      <c r="M33" s="52" t="s">
        <v>120</v>
      </c>
      <c r="N33" s="60" t="e">
        <f>VLOOKUP(H33,'[1]регистрация'!$B$7:$I$1278,8,FALSE)</f>
        <v>#N/A</v>
      </c>
    </row>
    <row r="34" spans="1:14" ht="12.75" customHeight="1">
      <c r="A34" s="51"/>
      <c r="B34" s="40"/>
      <c r="C34" s="34"/>
      <c r="D34" s="35"/>
      <c r="E34" s="35"/>
      <c r="F34" s="52"/>
      <c r="G34" s="49"/>
      <c r="H34" s="51"/>
      <c r="I34" s="40"/>
      <c r="J34" s="34"/>
      <c r="K34" s="35"/>
      <c r="L34" s="35"/>
      <c r="M34" s="52"/>
      <c r="N34" s="49"/>
    </row>
    <row r="35" spans="1:14" ht="12.75" customHeight="1">
      <c r="A35" s="51"/>
      <c r="B35" s="36" t="s">
        <v>4</v>
      </c>
      <c r="C35" s="34" t="s">
        <v>51</v>
      </c>
      <c r="D35" s="35" t="s">
        <v>52</v>
      </c>
      <c r="E35" s="35" t="s">
        <v>53</v>
      </c>
      <c r="F35" s="52" t="s">
        <v>54</v>
      </c>
      <c r="G35" s="49" t="e">
        <f>VLOOKUP(A35,'[1]регистрация'!$B$7:$I$1278,8,FALSE)</f>
        <v>#N/A</v>
      </c>
      <c r="H35" s="51"/>
      <c r="I35" s="36" t="s">
        <v>4</v>
      </c>
      <c r="J35" s="34" t="s">
        <v>121</v>
      </c>
      <c r="K35" s="35" t="s">
        <v>122</v>
      </c>
      <c r="L35" s="35" t="s">
        <v>23</v>
      </c>
      <c r="M35" s="52" t="s">
        <v>101</v>
      </c>
      <c r="N35" s="49" t="e">
        <f>VLOOKUP(H35,'[1]регистрация'!$B$7:$I$1278,8,FALSE)</f>
        <v>#N/A</v>
      </c>
    </row>
    <row r="36" spans="1:14" ht="12.75" customHeight="1">
      <c r="A36" s="51"/>
      <c r="B36" s="36"/>
      <c r="C36" s="34"/>
      <c r="D36" s="35"/>
      <c r="E36" s="35"/>
      <c r="F36" s="52"/>
      <c r="G36" s="49"/>
      <c r="H36" s="51"/>
      <c r="I36" s="36"/>
      <c r="J36" s="34"/>
      <c r="K36" s="35"/>
      <c r="L36" s="35"/>
      <c r="M36" s="52"/>
      <c r="N36" s="49"/>
    </row>
    <row r="37" spans="1:14" ht="12.75" customHeight="1">
      <c r="A37" s="51"/>
      <c r="B37" s="33" t="s">
        <v>5</v>
      </c>
      <c r="C37" s="34" t="s">
        <v>55</v>
      </c>
      <c r="D37" s="35" t="s">
        <v>56</v>
      </c>
      <c r="E37" s="35" t="s">
        <v>23</v>
      </c>
      <c r="F37" s="52" t="s">
        <v>57</v>
      </c>
      <c r="G37" s="49" t="e">
        <f>VLOOKUP(A37,'[1]регистрация'!$B$7:$I$1278,8,FALSE)</f>
        <v>#N/A</v>
      </c>
      <c r="H37" s="51"/>
      <c r="I37" s="33" t="s">
        <v>5</v>
      </c>
      <c r="J37" s="34" t="s">
        <v>96</v>
      </c>
      <c r="K37" s="35" t="s">
        <v>97</v>
      </c>
      <c r="L37" s="35" t="s">
        <v>23</v>
      </c>
      <c r="M37" s="52" t="s">
        <v>98</v>
      </c>
      <c r="N37" s="49" t="e">
        <f>VLOOKUP(H37,'[1]регистрация'!$B$7:$I$1278,8,FALSE)</f>
        <v>#N/A</v>
      </c>
    </row>
    <row r="38" spans="1:14" ht="12.75" customHeight="1">
      <c r="A38" s="51"/>
      <c r="B38" s="33"/>
      <c r="C38" s="34"/>
      <c r="D38" s="35"/>
      <c r="E38" s="35"/>
      <c r="F38" s="52"/>
      <c r="G38" s="49"/>
      <c r="H38" s="51"/>
      <c r="I38" s="33"/>
      <c r="J38" s="34"/>
      <c r="K38" s="35"/>
      <c r="L38" s="35"/>
      <c r="M38" s="52"/>
      <c r="N38" s="49"/>
    </row>
    <row r="39" spans="1:14" ht="12.75" customHeight="1">
      <c r="A39" s="51"/>
      <c r="B39" s="33" t="s">
        <v>5</v>
      </c>
      <c r="C39" s="34" t="s">
        <v>58</v>
      </c>
      <c r="D39" s="35" t="s">
        <v>59</v>
      </c>
      <c r="E39" s="35" t="s">
        <v>23</v>
      </c>
      <c r="F39" s="52" t="s">
        <v>60</v>
      </c>
      <c r="G39" s="49" t="e">
        <f>VLOOKUP(A39,'[1]регистрация'!$B$7:$I$1278,8,FALSE)</f>
        <v>#N/A</v>
      </c>
      <c r="H39" s="51"/>
      <c r="I39" s="33" t="s">
        <v>5</v>
      </c>
      <c r="J39" s="34" t="s">
        <v>99</v>
      </c>
      <c r="K39" s="35" t="s">
        <v>100</v>
      </c>
      <c r="L39" s="35" t="s">
        <v>23</v>
      </c>
      <c r="M39" s="52" t="s">
        <v>101</v>
      </c>
      <c r="N39" s="49" t="e">
        <f>VLOOKUP(H39,'[1]регистрация'!$B$7:$I$1278,8,FALSE)</f>
        <v>#N/A</v>
      </c>
    </row>
    <row r="40" spans="1:14" ht="12.75" customHeight="1">
      <c r="A40" s="51"/>
      <c r="B40" s="33"/>
      <c r="C40" s="34"/>
      <c r="D40" s="35"/>
      <c r="E40" s="35"/>
      <c r="F40" s="52"/>
      <c r="G40" s="49"/>
      <c r="H40" s="51"/>
      <c r="I40" s="33"/>
      <c r="J40" s="34"/>
      <c r="K40" s="35"/>
      <c r="L40" s="35"/>
      <c r="M40" s="52"/>
      <c r="N40" s="49"/>
    </row>
    <row r="41" spans="1:14" ht="0.75" customHeight="1">
      <c r="A41" s="51"/>
      <c r="B41" s="41" t="s">
        <v>6</v>
      </c>
      <c r="C41" s="43" t="e">
        <f>VLOOKUP(A41,'[1]регистрация'!$B$7:$I$1278,4,FALSE)</f>
        <v>#N/A</v>
      </c>
      <c r="D41" s="45" t="e">
        <f>VLOOKUP(A41,'[1]регистрация'!$B$7:$I$1278,5,FALSE)</f>
        <v>#N/A</v>
      </c>
      <c r="E41" s="47" t="e">
        <f>VLOOKUP(A41,'[1]регистрация'!$B$7:$I$1278,6,FALSE)</f>
        <v>#N/A</v>
      </c>
      <c r="F41" s="37" t="e">
        <f>VLOOKUP(A41,'[1]регистрация'!$B$7:$I$1278,7,FALSE)</f>
        <v>#N/A</v>
      </c>
      <c r="G41" s="49" t="e">
        <f>VLOOKUP(A41,'[1]регистрация'!$B$7:$I$1278,8,FALSE)</f>
        <v>#N/A</v>
      </c>
      <c r="H41" s="51"/>
      <c r="I41" s="41" t="s">
        <v>6</v>
      </c>
      <c r="J41" s="43" t="e">
        <f>VLOOKUP(H41,'[1]регистрация'!$B$7:$I$1278,4,FALSE)</f>
        <v>#N/A</v>
      </c>
      <c r="K41" s="45" t="e">
        <f>VLOOKUP(H41,'[1]регистрация'!$B$7:$I$1278,5,FALSE)</f>
        <v>#N/A</v>
      </c>
      <c r="L41" s="47" t="e">
        <f>VLOOKUP(H41,'[1]регистрация'!$B$7:$I$1278,6,FALSE)</f>
        <v>#N/A</v>
      </c>
      <c r="M41" s="37" t="e">
        <f>VLOOKUP(H41,'[1]регистрация'!$B$7:$I$1278,7,FALSE)</f>
        <v>#N/A</v>
      </c>
      <c r="N41" s="49" t="e">
        <f>VLOOKUP(H41,'[1]регистрация'!$B$7:$I$1278,8,FALSE)</f>
        <v>#N/A</v>
      </c>
    </row>
    <row r="42" spans="1:14" ht="13.5" customHeight="1" hidden="1">
      <c r="A42" s="51"/>
      <c r="B42" s="41"/>
      <c r="C42" s="43"/>
      <c r="D42" s="45"/>
      <c r="E42" s="47"/>
      <c r="F42" s="37"/>
      <c r="G42" s="49"/>
      <c r="H42" s="51"/>
      <c r="I42" s="41"/>
      <c r="J42" s="43"/>
      <c r="K42" s="45"/>
      <c r="L42" s="47"/>
      <c r="M42" s="37"/>
      <c r="N42" s="49"/>
    </row>
    <row r="43" spans="1:14" ht="12.75" customHeight="1" hidden="1">
      <c r="A43" s="51"/>
      <c r="B43" s="41" t="s">
        <v>6</v>
      </c>
      <c r="C43" s="43" t="e">
        <f>VLOOKUP(A43,'[1]регистрация'!$B$7:$I$1278,4,FALSE)</f>
        <v>#N/A</v>
      </c>
      <c r="D43" s="45" t="e">
        <f>VLOOKUP(A43,'[1]регистрация'!$B$7:$I$1278,5,FALSE)</f>
        <v>#N/A</v>
      </c>
      <c r="E43" s="47" t="e">
        <f>VLOOKUP(A43,'[1]регистрация'!$B$7:$I$1278,6,FALSE)</f>
        <v>#N/A</v>
      </c>
      <c r="F43" s="37" t="e">
        <f>VLOOKUP(A43,'[1]регистрация'!$B$7:$I$1278,7,FALSE)</f>
        <v>#N/A</v>
      </c>
      <c r="G43" s="49" t="e">
        <f>VLOOKUP(A43,'[1]регистрация'!$B$7:$I$1278,8,FALSE)</f>
        <v>#N/A</v>
      </c>
      <c r="H43" s="51"/>
      <c r="I43" s="41" t="s">
        <v>6</v>
      </c>
      <c r="J43" s="43" t="e">
        <f>VLOOKUP(H43,'[1]регистрация'!$B$7:$I$1278,4,FALSE)</f>
        <v>#N/A</v>
      </c>
      <c r="K43" s="45" t="e">
        <f>VLOOKUP(H43,'[1]регистрация'!$B$7:$I$1278,5,FALSE)</f>
        <v>#N/A</v>
      </c>
      <c r="L43" s="47" t="e">
        <f>VLOOKUP(H43,'[1]регистрация'!$B$7:$I$1278,6,FALSE)</f>
        <v>#N/A</v>
      </c>
      <c r="M43" s="37" t="e">
        <f>VLOOKUP(H43,'[1]регистрация'!$B$7:$I$1278,7,FALSE)</f>
        <v>#N/A</v>
      </c>
      <c r="N43" s="49" t="e">
        <f>VLOOKUP(H43,'[1]регистрация'!$B$7:$I$1278,8,FALSE)</f>
        <v>#N/A</v>
      </c>
    </row>
    <row r="44" spans="1:14" ht="14.25" customHeight="1" hidden="1" thickBot="1">
      <c r="A44" s="51"/>
      <c r="B44" s="42"/>
      <c r="C44" s="44"/>
      <c r="D44" s="46"/>
      <c r="E44" s="48"/>
      <c r="F44" s="38"/>
      <c r="G44" s="50"/>
      <c r="H44" s="51"/>
      <c r="I44" s="42"/>
      <c r="J44" s="44"/>
      <c r="K44" s="46"/>
      <c r="L44" s="48"/>
      <c r="M44" s="38"/>
      <c r="N44" s="50"/>
    </row>
    <row r="45" spans="1:14" ht="11.25" customHeight="1">
      <c r="A45" s="2"/>
      <c r="B45" s="3"/>
      <c r="C45" s="4"/>
      <c r="D45" s="5"/>
      <c r="E45" s="16"/>
      <c r="F45" s="20"/>
      <c r="G45" s="18"/>
      <c r="L45" s="15"/>
      <c r="M45" s="19"/>
      <c r="N45" s="15"/>
    </row>
    <row r="46" spans="5:14" ht="12.75">
      <c r="E46" s="15"/>
      <c r="F46" s="19"/>
      <c r="G46" s="15"/>
      <c r="J46" t="s">
        <v>17</v>
      </c>
      <c r="L46" s="15"/>
      <c r="M46" s="19"/>
      <c r="N46" s="15"/>
    </row>
    <row r="47" ht="13.5" customHeight="1">
      <c r="N47" s="15"/>
    </row>
    <row r="48" spans="1:15" ht="12.75" customHeight="1">
      <c r="A48" s="51"/>
      <c r="B48" s="69" t="s">
        <v>7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15" ht="12.75" customHeight="1">
      <c r="A49" s="51"/>
      <c r="B49" s="70" t="s">
        <v>20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12.75" customHeight="1">
      <c r="A50" s="51"/>
      <c r="B50" s="70" t="str">
        <f>'[1]реквизиты'!$A$2</f>
        <v>Международный турнир категории "А" на призы заслуженного мастера спорта России А.А.Аслаханова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12.75" customHeight="1" thickBot="1">
      <c r="A51" s="51"/>
      <c r="B51" s="70" t="str">
        <f>'[1]реквизиты'!$A$3</f>
        <v>19-22 ноября 2015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14" ht="15" customHeight="1">
      <c r="A52" s="51"/>
      <c r="B52" s="63" t="s">
        <v>15</v>
      </c>
      <c r="C52" s="67" t="s">
        <v>0</v>
      </c>
      <c r="D52" s="65" t="s">
        <v>1</v>
      </c>
      <c r="E52" s="56" t="s">
        <v>8</v>
      </c>
      <c r="F52" s="58" t="s">
        <v>2</v>
      </c>
      <c r="G52" s="61" t="s">
        <v>2</v>
      </c>
      <c r="I52" s="63" t="s">
        <v>16</v>
      </c>
      <c r="J52" s="65" t="s">
        <v>0</v>
      </c>
      <c r="K52" s="56" t="s">
        <v>1</v>
      </c>
      <c r="L52" s="56" t="s">
        <v>8</v>
      </c>
      <c r="M52" s="58" t="s">
        <v>2</v>
      </c>
      <c r="N52" s="76" t="e">
        <f>VLOOKUP(L129,'[1]регистрация'!$B$7:$I$1278,8,FALSE)</f>
        <v>#N/A</v>
      </c>
    </row>
    <row r="53" spans="1:14" ht="12" customHeight="1" thickBot="1">
      <c r="A53" s="51"/>
      <c r="B53" s="64"/>
      <c r="C53" s="68"/>
      <c r="D53" s="66"/>
      <c r="E53" s="57"/>
      <c r="F53" s="59"/>
      <c r="G53" s="62"/>
      <c r="I53" s="64"/>
      <c r="J53" s="66"/>
      <c r="K53" s="57"/>
      <c r="L53" s="57"/>
      <c r="M53" s="59"/>
      <c r="N53" s="49"/>
    </row>
    <row r="54" spans="1:14" ht="12.75" customHeight="1">
      <c r="A54" s="51"/>
      <c r="B54" s="39" t="s">
        <v>3</v>
      </c>
      <c r="C54" s="34" t="s">
        <v>61</v>
      </c>
      <c r="D54" s="35" t="s">
        <v>62</v>
      </c>
      <c r="E54" s="35" t="s">
        <v>23</v>
      </c>
      <c r="F54" s="52" t="s">
        <v>63</v>
      </c>
      <c r="G54" s="60" t="e">
        <f>VLOOKUP(A54,'[1]регистрация'!$B$7:$I$1278,8,FALSE)</f>
        <v>#N/A</v>
      </c>
      <c r="H54" s="51"/>
      <c r="I54" s="39" t="s">
        <v>3</v>
      </c>
      <c r="J54" s="34" t="s">
        <v>123</v>
      </c>
      <c r="K54" s="35" t="s">
        <v>124</v>
      </c>
      <c r="L54" s="35" t="s">
        <v>37</v>
      </c>
      <c r="M54" s="52" t="s">
        <v>125</v>
      </c>
      <c r="N54" s="49" t="e">
        <f>VLOOKUP(L131,'[1]регистрация'!$B$7:$I$1278,8,FALSE)</f>
        <v>#N/A</v>
      </c>
    </row>
    <row r="55" spans="1:14" ht="12.75" customHeight="1">
      <c r="A55" s="51"/>
      <c r="B55" s="40"/>
      <c r="C55" s="34"/>
      <c r="D55" s="35"/>
      <c r="E55" s="35"/>
      <c r="F55" s="52"/>
      <c r="G55" s="49"/>
      <c r="H55" s="51"/>
      <c r="I55" s="40"/>
      <c r="J55" s="34"/>
      <c r="K55" s="35"/>
      <c r="L55" s="35"/>
      <c r="M55" s="52"/>
      <c r="N55" s="49"/>
    </row>
    <row r="56" spans="1:14" ht="9" customHeight="1">
      <c r="A56" s="51"/>
      <c r="B56" s="36" t="s">
        <v>4</v>
      </c>
      <c r="C56" s="34" t="s">
        <v>64</v>
      </c>
      <c r="D56" s="35" t="s">
        <v>65</v>
      </c>
      <c r="E56" s="35" t="s">
        <v>53</v>
      </c>
      <c r="F56" s="52" t="s">
        <v>54</v>
      </c>
      <c r="G56" s="49" t="e">
        <f>VLOOKUP(A56,'[1]регистрация'!$B$7:$I$1278,8,FALSE)</f>
        <v>#N/A</v>
      </c>
      <c r="H56" s="51"/>
      <c r="I56" s="36" t="s">
        <v>4</v>
      </c>
      <c r="J56" s="34" t="s">
        <v>126</v>
      </c>
      <c r="K56" s="35" t="s">
        <v>127</v>
      </c>
      <c r="L56" s="35" t="s">
        <v>37</v>
      </c>
      <c r="M56" s="52" t="s">
        <v>128</v>
      </c>
      <c r="N56" s="49" t="e">
        <f>VLOOKUP(L133,'[1]регистрация'!$B$7:$I$1278,8,FALSE)</f>
        <v>#N/A</v>
      </c>
    </row>
    <row r="57" spans="1:14" ht="14.25" customHeight="1">
      <c r="A57" s="51"/>
      <c r="B57" s="36"/>
      <c r="C57" s="34"/>
      <c r="D57" s="35"/>
      <c r="E57" s="35"/>
      <c r="F57" s="52"/>
      <c r="G57" s="49"/>
      <c r="H57" s="51"/>
      <c r="I57" s="36"/>
      <c r="J57" s="34"/>
      <c r="K57" s="35"/>
      <c r="L57" s="35"/>
      <c r="M57" s="52"/>
      <c r="N57" s="49"/>
    </row>
    <row r="58" spans="1:14" ht="8.25" customHeight="1">
      <c r="A58" s="51"/>
      <c r="B58" s="33" t="s">
        <v>5</v>
      </c>
      <c r="C58" s="34" t="s">
        <v>66</v>
      </c>
      <c r="D58" s="35" t="s">
        <v>67</v>
      </c>
      <c r="E58" s="35" t="s">
        <v>23</v>
      </c>
      <c r="F58" s="52" t="s">
        <v>68</v>
      </c>
      <c r="G58" s="49" t="e">
        <f>VLOOKUP(A58,'[1]регистрация'!$B$7:$I$1278,8,FALSE)</f>
        <v>#N/A</v>
      </c>
      <c r="H58" s="51"/>
      <c r="I58" s="33" t="s">
        <v>5</v>
      </c>
      <c r="J58" s="34" t="s">
        <v>102</v>
      </c>
      <c r="K58" s="35" t="s">
        <v>103</v>
      </c>
      <c r="L58" s="35" t="s">
        <v>23</v>
      </c>
      <c r="M58" s="52" t="s">
        <v>104</v>
      </c>
      <c r="N58" s="49" t="e">
        <f>VLOOKUP(L135,'[1]регистрация'!$B$7:$I$1278,8,FALSE)</f>
        <v>#N/A</v>
      </c>
    </row>
    <row r="59" spans="1:14" ht="16.5" customHeight="1" thickBot="1">
      <c r="A59" s="51"/>
      <c r="B59" s="33"/>
      <c r="C59" s="34"/>
      <c r="D59" s="35"/>
      <c r="E59" s="35"/>
      <c r="F59" s="52"/>
      <c r="G59" s="49"/>
      <c r="H59" s="51"/>
      <c r="I59" s="33"/>
      <c r="J59" s="34"/>
      <c r="K59" s="35"/>
      <c r="L59" s="35"/>
      <c r="M59" s="52"/>
      <c r="N59" s="50"/>
    </row>
    <row r="60" spans="2:14" ht="9.75" customHeight="1">
      <c r="B60" s="33" t="s">
        <v>5</v>
      </c>
      <c r="C60" s="34" t="s">
        <v>69</v>
      </c>
      <c r="D60" s="35" t="s">
        <v>70</v>
      </c>
      <c r="E60" s="35" t="s">
        <v>23</v>
      </c>
      <c r="F60" s="52" t="s">
        <v>71</v>
      </c>
      <c r="G60" s="49" t="e">
        <f>VLOOKUP(A60,'[1]регистрация'!$B$7:$I$1278,8,FALSE)</f>
        <v>#N/A</v>
      </c>
      <c r="H60" s="51"/>
      <c r="I60" s="33" t="s">
        <v>5</v>
      </c>
      <c r="J60" s="34" t="s">
        <v>105</v>
      </c>
      <c r="K60" s="35" t="s">
        <v>106</v>
      </c>
      <c r="L60" s="35" t="s">
        <v>107</v>
      </c>
      <c r="M60" s="52" t="s">
        <v>108</v>
      </c>
      <c r="N60" s="15"/>
    </row>
    <row r="61" spans="1:13" ht="14.25" customHeight="1" thickBot="1">
      <c r="A61" s="51"/>
      <c r="B61" s="33"/>
      <c r="C61" s="34"/>
      <c r="D61" s="35"/>
      <c r="E61" s="35"/>
      <c r="F61" s="52"/>
      <c r="G61" s="49"/>
      <c r="H61" s="51"/>
      <c r="I61" s="33"/>
      <c r="J61" s="34"/>
      <c r="K61" s="35"/>
      <c r="L61" s="35"/>
      <c r="M61" s="52"/>
    </row>
    <row r="62" spans="1:13" ht="9" customHeight="1" hidden="1" thickBot="1">
      <c r="A62" s="51"/>
      <c r="B62" s="41" t="s">
        <v>6</v>
      </c>
      <c r="C62" s="43" t="e">
        <f>VLOOKUP(A62,'[1]регистрация'!$B$7:$I$1278,4,FALSE)</f>
        <v>#N/A</v>
      </c>
      <c r="D62" s="45" t="e">
        <f>VLOOKUP(A62,'[1]регистрация'!$B$7:$I$1278,5,FALSE)</f>
        <v>#N/A</v>
      </c>
      <c r="E62" s="47" t="e">
        <f>VLOOKUP(A62,'[1]регистрация'!$B$7:$I$1278,6,FALSE)</f>
        <v>#N/A</v>
      </c>
      <c r="F62" s="37" t="e">
        <f>VLOOKUP(A62,'[1]регистрация'!$B$7:$I$1278,7,FALSE)</f>
        <v>#N/A</v>
      </c>
      <c r="G62" s="49" t="e">
        <f>VLOOKUP(A62,'[1]регистрация'!$B$7:$I$1278,8,FALSE)</f>
        <v>#N/A</v>
      </c>
      <c r="H62" s="51"/>
      <c r="I62" s="41" t="s">
        <v>6</v>
      </c>
      <c r="J62" s="43" t="e">
        <f>VLOOKUP(H62,'[1]регистрация'!$B$7:$I$1278,4,FALSE)</f>
        <v>#N/A</v>
      </c>
      <c r="K62" s="45" t="e">
        <f>VLOOKUP(H62,'[1]регистрация'!$B$7:$I$1278,5,FALSE)</f>
        <v>#N/A</v>
      </c>
      <c r="L62" s="47" t="e">
        <f>VLOOKUP(H62,'[1]регистрация'!$B$7:$I$1278,6,FALSE)</f>
        <v>#N/A</v>
      </c>
      <c r="M62" s="37" t="e">
        <f>VLOOKUP(H62,'[1]регистрация'!$B$7:$I$1278,7,FALSE)</f>
        <v>#N/A</v>
      </c>
    </row>
    <row r="63" spans="1:13" ht="12.75" customHeight="1" hidden="1" thickBot="1">
      <c r="A63" s="51"/>
      <c r="B63" s="41"/>
      <c r="C63" s="43"/>
      <c r="D63" s="45"/>
      <c r="E63" s="47"/>
      <c r="F63" s="37"/>
      <c r="G63" s="49"/>
      <c r="H63" s="51"/>
      <c r="I63" s="41"/>
      <c r="J63" s="43"/>
      <c r="K63" s="45"/>
      <c r="L63" s="47"/>
      <c r="M63" s="37"/>
    </row>
    <row r="64" spans="1:13" ht="12.75" customHeight="1" hidden="1" thickBot="1">
      <c r="A64" s="51"/>
      <c r="B64" s="41" t="s">
        <v>6</v>
      </c>
      <c r="C64" s="43" t="e">
        <f>VLOOKUP(A64,'[1]регистрация'!$B$7:$I$1278,4,FALSE)</f>
        <v>#N/A</v>
      </c>
      <c r="D64" s="45" t="e">
        <f>VLOOKUP(A64,'[1]регистрация'!$B$7:$I$1278,5,FALSE)</f>
        <v>#N/A</v>
      </c>
      <c r="E64" s="47" t="e">
        <f>VLOOKUP(A64,'[1]регистрация'!$B$7:$I$1278,6,FALSE)</f>
        <v>#N/A</v>
      </c>
      <c r="F64" s="37" t="e">
        <f>VLOOKUP(A64,'[1]регистрация'!$B$7:$I$1278,7,FALSE)</f>
        <v>#N/A</v>
      </c>
      <c r="G64" s="49" t="e">
        <f>VLOOKUP(A64,'[1]регистрация'!$B$7:$I$1278,8,FALSE)</f>
        <v>#N/A</v>
      </c>
      <c r="H64" s="51"/>
      <c r="I64" s="41" t="s">
        <v>6</v>
      </c>
      <c r="J64" s="43" t="e">
        <f>VLOOKUP(H64,'[1]регистрация'!$B$7:$I$1278,4,FALSE)</f>
        <v>#N/A</v>
      </c>
      <c r="K64" s="45" t="e">
        <f>VLOOKUP(H64,'[1]регистрация'!$B$7:$I$1278,5,FALSE)</f>
        <v>#N/A</v>
      </c>
      <c r="L64" s="47" t="e">
        <f>VLOOKUP(H64,'[1]регистрация'!$B$7:$I$1278,6,FALSE)</f>
        <v>#N/A</v>
      </c>
      <c r="M64" s="37" t="e">
        <f>VLOOKUP(H64,'[1]регистрация'!$B$7:$I$1278,7,FALSE)</f>
        <v>#N/A</v>
      </c>
    </row>
    <row r="65" spans="1:13" ht="9.75" customHeight="1" hidden="1" thickBot="1">
      <c r="A65" s="51"/>
      <c r="B65" s="42"/>
      <c r="C65" s="44"/>
      <c r="D65" s="46"/>
      <c r="E65" s="48"/>
      <c r="F65" s="38"/>
      <c r="G65" s="50"/>
      <c r="H65" s="51"/>
      <c r="I65" s="42"/>
      <c r="J65" s="44"/>
      <c r="K65" s="46"/>
      <c r="L65" s="48"/>
      <c r="M65" s="38"/>
    </row>
    <row r="66" spans="1:12" ht="12.75" customHeight="1">
      <c r="A66" s="51"/>
      <c r="G66" s="60" t="e">
        <f>VLOOKUP(A61,'[1]регистрация'!$B$7:$I$1278,8,FALSE)</f>
        <v>#N/A</v>
      </c>
      <c r="H66" s="51"/>
      <c r="K66" s="26"/>
      <c r="L66" s="26"/>
    </row>
    <row r="67" spans="1:8" ht="21.75" customHeight="1" thickBot="1">
      <c r="A67" s="51"/>
      <c r="B67" s="14" t="s">
        <v>18</v>
      </c>
      <c r="C67" s="2"/>
      <c r="D67" s="2"/>
      <c r="E67" s="17"/>
      <c r="F67" s="17"/>
      <c r="G67" s="49"/>
      <c r="H67" s="51"/>
    </row>
    <row r="68" spans="1:8" ht="12.75" customHeight="1">
      <c r="A68" s="51"/>
      <c r="B68" s="39" t="s">
        <v>3</v>
      </c>
      <c r="C68" s="34" t="s">
        <v>72</v>
      </c>
      <c r="D68" s="35" t="s">
        <v>73</v>
      </c>
      <c r="E68" s="35" t="s">
        <v>23</v>
      </c>
      <c r="F68" s="52" t="s">
        <v>74</v>
      </c>
      <c r="G68" s="49" t="e">
        <f>VLOOKUP(A63,'[1]регистрация'!$B$7:$I$1278,8,FALSE)</f>
        <v>#N/A</v>
      </c>
      <c r="H68" s="51"/>
    </row>
    <row r="69" spans="1:8" ht="12.75" customHeight="1">
      <c r="A69" s="51"/>
      <c r="B69" s="40"/>
      <c r="C69" s="34"/>
      <c r="D69" s="35"/>
      <c r="E69" s="35"/>
      <c r="F69" s="52"/>
      <c r="G69" s="49"/>
      <c r="H69" s="51"/>
    </row>
    <row r="70" spans="1:8" ht="12.75" customHeight="1">
      <c r="A70" s="51"/>
      <c r="B70" s="36" t="s">
        <v>4</v>
      </c>
      <c r="C70" s="34" t="s">
        <v>75</v>
      </c>
      <c r="D70" s="35" t="s">
        <v>76</v>
      </c>
      <c r="E70" s="35" t="s">
        <v>23</v>
      </c>
      <c r="F70" s="52" t="s">
        <v>77</v>
      </c>
      <c r="G70" s="49" t="e">
        <f>VLOOKUP(A65,'[1]регистрация'!$B$7:$I$1278,8,FALSE)</f>
        <v>#N/A</v>
      </c>
      <c r="H70" s="51"/>
    </row>
    <row r="71" spans="1:19" ht="12.75" customHeight="1">
      <c r="A71" s="51"/>
      <c r="B71" s="36"/>
      <c r="C71" s="34"/>
      <c r="D71" s="35"/>
      <c r="E71" s="35"/>
      <c r="F71" s="52"/>
      <c r="G71" s="49"/>
      <c r="H71" s="51"/>
      <c r="S71" s="25"/>
    </row>
    <row r="72" spans="1:8" ht="12.75" customHeight="1">
      <c r="A72" s="51"/>
      <c r="B72" s="33" t="s">
        <v>5</v>
      </c>
      <c r="C72" s="34" t="s">
        <v>78</v>
      </c>
      <c r="D72" s="35" t="s">
        <v>79</v>
      </c>
      <c r="E72" s="35" t="s">
        <v>37</v>
      </c>
      <c r="F72" s="52" t="s">
        <v>80</v>
      </c>
      <c r="G72" s="49" t="e">
        <f>VLOOKUP(A67,'[1]регистрация'!$B$7:$I$1278,8,FALSE)</f>
        <v>#N/A</v>
      </c>
      <c r="H72" s="51"/>
    </row>
    <row r="73" spans="2:19" ht="15.75">
      <c r="B73" s="33"/>
      <c r="C73" s="34"/>
      <c r="D73" s="35"/>
      <c r="E73" s="35"/>
      <c r="F73" s="52"/>
      <c r="G73" s="49"/>
      <c r="H73" s="51"/>
      <c r="I73" s="7" t="str">
        <f>'[1]реквизиты'!$A$6</f>
        <v>Гл. судья, судья МК</v>
      </c>
      <c r="J73" s="10"/>
      <c r="K73" s="10"/>
      <c r="L73" s="10"/>
      <c r="M73" s="12" t="str">
        <f>'[1]реквизиты'!$G$6</f>
        <v>Гарник В.</v>
      </c>
      <c r="S73" s="26"/>
    </row>
    <row r="74" spans="2:13" ht="12.75" customHeight="1">
      <c r="B74" s="33" t="s">
        <v>5</v>
      </c>
      <c r="C74" s="34" t="s">
        <v>81</v>
      </c>
      <c r="D74" s="35" t="s">
        <v>82</v>
      </c>
      <c r="E74" s="35" t="s">
        <v>23</v>
      </c>
      <c r="F74" s="52" t="s">
        <v>83</v>
      </c>
      <c r="G74" s="49" t="e">
        <f>VLOOKUP(A69,'[1]регистрация'!$B$7:$I$1278,8,FALSE)</f>
        <v>#N/A</v>
      </c>
      <c r="H74" s="51"/>
      <c r="I74" s="7"/>
      <c r="J74" s="11"/>
      <c r="K74" s="11"/>
      <c r="L74" s="11"/>
      <c r="M74" s="13" t="str">
        <f>'[1]реквизиты'!$G$7</f>
        <v>Москва</v>
      </c>
    </row>
    <row r="75" spans="2:13" ht="12.75" customHeight="1">
      <c r="B75" s="33"/>
      <c r="C75" s="34"/>
      <c r="D75" s="35"/>
      <c r="E75" s="35"/>
      <c r="F75" s="52"/>
      <c r="G75" s="49"/>
      <c r="H75" s="51"/>
      <c r="I75" s="7" t="str">
        <f>'[1]реквизиты'!$A$8</f>
        <v>Гл. секретарь, судья МК</v>
      </c>
      <c r="J75" s="11"/>
      <c r="K75" s="11"/>
      <c r="L75" s="11"/>
      <c r="M75" s="12" t="str">
        <f>'[1]реквизиты'!$G$8</f>
        <v>Курбатов Д.</v>
      </c>
    </row>
    <row r="76" spans="2:13" ht="0.75" customHeight="1">
      <c r="B76" s="41" t="s">
        <v>6</v>
      </c>
      <c r="C76" s="43" t="e">
        <f>VLOOKUP(A38,'[1]регистрация'!$B$7:$I$1278,4,FALSE)</f>
        <v>#N/A</v>
      </c>
      <c r="D76" s="45" t="e">
        <f>VLOOKUP(A38,'[1]регистрация'!$B$7:$I$1278,5,FALSE)</f>
        <v>#N/A</v>
      </c>
      <c r="E76" s="47" t="e">
        <f>VLOOKUP(A38,'[1]регистрация'!$B$7:$I$1278,6,FALSE)</f>
        <v>#N/A</v>
      </c>
      <c r="F76" s="37" t="e">
        <f>VLOOKUP(A38,'[1]регистрация'!$B$7:$I$1278,7,FALSE)</f>
        <v>#N/A</v>
      </c>
      <c r="G76" s="49" t="e">
        <f>VLOOKUP(A71,'[1]регистрация'!$B$7:$I$1278,8,FALSE)</f>
        <v>#N/A</v>
      </c>
      <c r="H76" s="51"/>
      <c r="J76" s="1"/>
      <c r="K76" s="1"/>
      <c r="L76" s="1"/>
      <c r="M76" s="13" t="str">
        <f>'[1]реквизиты'!$G$9</f>
        <v>Рязань</v>
      </c>
    </row>
    <row r="77" spans="2:8" ht="12.75" customHeight="1" hidden="1" thickBot="1">
      <c r="B77" s="41"/>
      <c r="C77" s="43"/>
      <c r="D77" s="45"/>
      <c r="E77" s="47"/>
      <c r="F77" s="37"/>
      <c r="G77" s="50"/>
      <c r="H77" s="51"/>
    </row>
    <row r="78" spans="2:14" ht="12.75" customHeight="1" hidden="1">
      <c r="B78" s="41" t="s">
        <v>6</v>
      </c>
      <c r="C78" s="43" t="e">
        <f>VLOOKUP(A40,'[1]регистрация'!$B$7:$I$1278,4,FALSE)</f>
        <v>#N/A</v>
      </c>
      <c r="D78" s="45" t="e">
        <f>VLOOKUP(A40,'[1]регистрация'!$B$7:$I$1278,5,FALSE)</f>
        <v>#N/A</v>
      </c>
      <c r="E78" s="47" t="e">
        <f>VLOOKUP(A40,'[1]регистрация'!$B$7:$I$1278,6,FALSE)</f>
        <v>#N/A</v>
      </c>
      <c r="F78" s="37" t="e">
        <f>VLOOKUP(A40,'[1]регистрация'!$B$7:$I$1278,7,FALSE)</f>
        <v>#N/A</v>
      </c>
      <c r="G78" s="73"/>
      <c r="N78" s="10"/>
    </row>
    <row r="79" spans="2:14" ht="13.5" hidden="1" thickBot="1">
      <c r="B79" s="42"/>
      <c r="C79" s="44"/>
      <c r="D79" s="46"/>
      <c r="E79" s="48"/>
      <c r="F79" s="38"/>
      <c r="G79" s="73"/>
      <c r="N79" s="11"/>
    </row>
    <row r="80" spans="2:14" ht="12.75" customHeight="1">
      <c r="B80" s="72"/>
      <c r="C80" s="73"/>
      <c r="D80" s="74"/>
      <c r="E80" s="75"/>
      <c r="F80" s="77"/>
      <c r="G80" s="73"/>
      <c r="N80" s="10"/>
    </row>
    <row r="81" spans="2:14" ht="12.75">
      <c r="B81" s="72"/>
      <c r="C81" s="73"/>
      <c r="D81" s="74"/>
      <c r="E81" s="75"/>
      <c r="F81" s="77"/>
      <c r="G81" s="73"/>
      <c r="N81" s="11"/>
    </row>
    <row r="82" spans="2:12" ht="12.75" customHeight="1">
      <c r="B82" s="72"/>
      <c r="C82" s="73"/>
      <c r="D82" s="74"/>
      <c r="E82" s="75"/>
      <c r="F82" s="77"/>
      <c r="G82" s="73"/>
      <c r="K82" s="1"/>
      <c r="L82" s="1"/>
    </row>
    <row r="83" spans="2:12" ht="12.75">
      <c r="B83" s="72"/>
      <c r="C83" s="73"/>
      <c r="D83" s="74"/>
      <c r="E83" s="75"/>
      <c r="F83" s="77"/>
      <c r="G83" s="73"/>
      <c r="K83" s="1"/>
      <c r="L83" s="1"/>
    </row>
    <row r="84" spans="2:7" ht="12.75" customHeight="1">
      <c r="B84" s="72"/>
      <c r="C84" s="73"/>
      <c r="D84" s="74"/>
      <c r="E84" s="75"/>
      <c r="F84" s="77"/>
      <c r="G84" s="73"/>
    </row>
    <row r="85" spans="2:7" ht="12.75">
      <c r="B85" s="72"/>
      <c r="C85" s="73"/>
      <c r="D85" s="74"/>
      <c r="E85" s="75"/>
      <c r="F85" s="77"/>
      <c r="G85" s="73"/>
    </row>
    <row r="88" ht="15.75">
      <c r="H88" s="8"/>
    </row>
    <row r="89" ht="12.75">
      <c r="H89" s="9"/>
    </row>
    <row r="90" ht="12.75">
      <c r="H90" s="9"/>
    </row>
    <row r="93" ht="13.5" thickBot="1">
      <c r="J93" s="1"/>
    </row>
    <row r="94" spans="16:20" ht="12.75">
      <c r="P94" s="81" t="s">
        <v>3</v>
      </c>
      <c r="Q94" s="80" t="e">
        <f>VLOOKUP(H66,'[1]регистрация'!$B$7:$I$1278,4,FALSE)</f>
        <v>#N/A</v>
      </c>
      <c r="R94" s="87" t="e">
        <f>VLOOKUP(H66,'[1]регистрация'!$B$7:$I$1278,5,FALSE)</f>
        <v>#N/A</v>
      </c>
      <c r="S94" s="82" t="e">
        <f>VLOOKUP(H66,'[1]регистрация'!$B$7:$I$1278,6,FALSE)</f>
        <v>#N/A</v>
      </c>
      <c r="T94" s="84" t="e">
        <f>VLOOKUP(H66,'[1]регистрация'!$B$7:$I$1278,7,FALSE)</f>
        <v>#N/A</v>
      </c>
    </row>
    <row r="95" spans="16:20" ht="12.75">
      <c r="P95" s="78"/>
      <c r="Q95" s="79"/>
      <c r="R95" s="86"/>
      <c r="S95" s="83"/>
      <c r="T95" s="85"/>
    </row>
    <row r="96" spans="16:20" ht="12.75">
      <c r="P96" s="78" t="s">
        <v>4</v>
      </c>
      <c r="Q96" s="79" t="e">
        <f>VLOOKUP(H68,'[1]регистрация'!$B$7:$I$1278,4,FALSE)</f>
        <v>#N/A</v>
      </c>
      <c r="R96" s="86" t="e">
        <f>VLOOKUP(H68,'[1]регистрация'!$B$7:$I$1278,5,FALSE)</f>
        <v>#N/A</v>
      </c>
      <c r="S96" s="83" t="e">
        <f>VLOOKUP(H68,'[1]регистрация'!$B$7:$I$1278,6,FALSE)</f>
        <v>#N/A</v>
      </c>
      <c r="T96" s="85" t="e">
        <f>VLOOKUP(H68,'[1]регистрация'!$B$7:$I$1278,7,FALSE)</f>
        <v>#N/A</v>
      </c>
    </row>
    <row r="97" spans="16:20" ht="12.75">
      <c r="P97" s="78"/>
      <c r="Q97" s="79"/>
      <c r="R97" s="86"/>
      <c r="S97" s="83"/>
      <c r="T97" s="85"/>
    </row>
    <row r="98" spans="2:20" ht="13.5" thickBot="1">
      <c r="B98" s="14" t="s">
        <v>18</v>
      </c>
      <c r="C98" s="2"/>
      <c r="D98" s="2"/>
      <c r="E98" s="17"/>
      <c r="F98" s="17"/>
      <c r="P98" s="78" t="s">
        <v>5</v>
      </c>
      <c r="R98" s="86" t="e">
        <f>VLOOKUP(H70,'[1]регистрация'!$B$7:$I$1278,5,FALSE)</f>
        <v>#N/A</v>
      </c>
      <c r="S98" s="83" t="e">
        <f>VLOOKUP(H70,'[1]регистрация'!$B$7:$I$1278,6,FALSE)</f>
        <v>#N/A</v>
      </c>
      <c r="T98" s="85" t="e">
        <f>VLOOKUP(H70,'[1]регистрация'!$B$7:$I$1278,7,FALSE)</f>
        <v>#N/A</v>
      </c>
    </row>
    <row r="99" spans="2:20" ht="12.75">
      <c r="B99" s="39" t="s">
        <v>3</v>
      </c>
      <c r="C99" s="53" t="e">
        <f>VLOOKUP(A61,'[1]регистрация'!$B$7:$I$1278,4,FALSE)</f>
        <v>#N/A</v>
      </c>
      <c r="D99" s="54" t="e">
        <f>VLOOKUP(A61,'[1]регистрация'!$B$7:$I$1278,5,FALSE)</f>
        <v>#N/A</v>
      </c>
      <c r="E99" s="55" t="e">
        <f>VLOOKUP(A61,'[1]регистрация'!$B$7:$I$1278,6,FALSE)</f>
        <v>#N/A</v>
      </c>
      <c r="F99" s="71" t="e">
        <f>VLOOKUP(A61,'[1]регистрация'!$B$7:$I$1278,7,FALSE)</f>
        <v>#N/A</v>
      </c>
      <c r="P99" s="78"/>
      <c r="Q99" s="24"/>
      <c r="R99" s="86"/>
      <c r="S99" s="83"/>
      <c r="T99" s="85"/>
    </row>
    <row r="100" spans="2:20" ht="12.75">
      <c r="B100" s="40"/>
      <c r="C100" s="43"/>
      <c r="D100" s="45"/>
      <c r="E100" s="47"/>
      <c r="F100" s="37"/>
      <c r="P100" s="78" t="s">
        <v>5</v>
      </c>
      <c r="Q100" s="79" t="e">
        <f>VLOOKUP(H72,'[1]регистрация'!$B$7:$I$1278,4,FALSE)</f>
        <v>#N/A</v>
      </c>
      <c r="R100" s="86" t="e">
        <f>VLOOKUP(H72,'[1]регистрация'!$B$7:$I$1278,5,FALSE)</f>
        <v>#N/A</v>
      </c>
      <c r="S100" s="83" t="e">
        <f>VLOOKUP(H72,'[1]регистрация'!$B$7:$I$1278,6,FALSE)</f>
        <v>#N/A</v>
      </c>
      <c r="T100" s="85" t="e">
        <f>VLOOKUP(H72,'[1]регистрация'!$B$7:$I$1278,7,FALSE)</f>
        <v>#N/A</v>
      </c>
    </row>
    <row r="101" spans="2:20" ht="12.75">
      <c r="B101" s="36" t="s">
        <v>4</v>
      </c>
      <c r="C101" s="43" t="e">
        <f>VLOOKUP(A63,'[1]регистрация'!$B$7:$I$1278,4,FALSE)</f>
        <v>#N/A</v>
      </c>
      <c r="D101" s="45" t="e">
        <f>VLOOKUP(A63,'[1]регистрация'!$B$7:$I$1278,5,FALSE)</f>
        <v>#N/A</v>
      </c>
      <c r="E101" s="47" t="e">
        <f>VLOOKUP(A63,'[1]регистрация'!$B$7:$I$1278,6,FALSE)</f>
        <v>#N/A</v>
      </c>
      <c r="F101" s="37" t="e">
        <f>VLOOKUP(A63,'[1]регистрация'!$B$7:$I$1278,7,FALSE)</f>
        <v>#N/A</v>
      </c>
      <c r="P101" s="78"/>
      <c r="Q101" s="79"/>
      <c r="R101" s="86"/>
      <c r="S101" s="83"/>
      <c r="T101" s="85"/>
    </row>
    <row r="102" spans="2:20" ht="12.75">
      <c r="B102" s="36"/>
      <c r="C102" s="43"/>
      <c r="D102" s="45"/>
      <c r="E102" s="47"/>
      <c r="F102" s="37"/>
      <c r="P102" s="78" t="s">
        <v>6</v>
      </c>
      <c r="Q102" s="79" t="e">
        <f>VLOOKUP(H74,'[1]регистрация'!$B$7:$I$1278,4,FALSE)</f>
        <v>#N/A</v>
      </c>
      <c r="R102" s="86" t="e">
        <f>VLOOKUP(H74,'[1]регистрация'!$B$7:$I$1278,5,FALSE)</f>
        <v>#N/A</v>
      </c>
      <c r="S102" s="83" t="e">
        <f>VLOOKUP(H74,'[1]регистрация'!$B$7:$I$1278,6,FALSE)</f>
        <v>#N/A</v>
      </c>
      <c r="T102" s="85" t="e">
        <f>VLOOKUP(H74,'[1]регистрация'!$B$7:$I$1278,7,FALSE)</f>
        <v>#N/A</v>
      </c>
    </row>
    <row r="103" spans="2:20" ht="13.5" thickBot="1">
      <c r="B103" s="33" t="s">
        <v>5</v>
      </c>
      <c r="C103" s="43" t="e">
        <f>VLOOKUP(A65,'[1]регистрация'!$B$7:$I$1278,4,FALSE)</f>
        <v>#N/A</v>
      </c>
      <c r="D103" s="45" t="e">
        <f>VLOOKUP(A65,'[1]регистрация'!$B$7:$I$1278,5,FALSE)</f>
        <v>#N/A</v>
      </c>
      <c r="E103" s="47" t="e">
        <f>VLOOKUP(A65,'[1]регистрация'!$B$7:$I$1278,6,FALSE)</f>
        <v>#N/A</v>
      </c>
      <c r="F103" s="37" t="e">
        <f>VLOOKUP(A65,'[1]регистрация'!$B$7:$I$1278,7,FALSE)</f>
        <v>#N/A</v>
      </c>
      <c r="P103" s="78"/>
      <c r="Q103" s="79"/>
      <c r="R103" s="86"/>
      <c r="S103" s="83"/>
      <c r="T103" s="85"/>
    </row>
    <row r="104" spans="2:20" ht="12.75">
      <c r="B104" s="33"/>
      <c r="C104" s="43"/>
      <c r="D104" s="45"/>
      <c r="E104" s="47"/>
      <c r="F104" s="37"/>
      <c r="O104" s="60" t="e">
        <f>VLOOKUP(H66,'[1]регистрация'!$B$7:$I$1278,8,FALSE)</f>
        <v>#N/A</v>
      </c>
      <c r="P104" s="78" t="s">
        <v>6</v>
      </c>
      <c r="Q104" s="79" t="e">
        <f>VLOOKUP(H76,'[1]регистрация'!$B$7:$I$1278,4,FALSE)</f>
        <v>#N/A</v>
      </c>
      <c r="R104" s="86" t="e">
        <f>VLOOKUP(H76,'[1]регистрация'!$B$7:$I$1278,5,FALSE)</f>
        <v>#N/A</v>
      </c>
      <c r="S104" s="83" t="e">
        <f>VLOOKUP(H76,'[1]регистрация'!$B$7:$I$1278,6,FALSE)</f>
        <v>#N/A</v>
      </c>
      <c r="T104" s="85" t="e">
        <f>VLOOKUP(H76,'[1]регистрация'!$B$7:$I$1278,7,FALSE)</f>
        <v>#N/A</v>
      </c>
    </row>
    <row r="105" spans="2:20" ht="13.5" thickBot="1">
      <c r="B105" s="33" t="s">
        <v>5</v>
      </c>
      <c r="C105" s="43" t="e">
        <f>VLOOKUP(A67,'[1]регистрация'!$B$7:$I$1278,4,FALSE)</f>
        <v>#N/A</v>
      </c>
      <c r="D105" s="45" t="e">
        <f>VLOOKUP(A67,'[1]регистрация'!$B$7:$I$1278,5,FALSE)</f>
        <v>#N/A</v>
      </c>
      <c r="E105" s="47" t="e">
        <f>VLOOKUP(A67,'[1]регистрация'!$B$7:$I$1278,6,FALSE)</f>
        <v>#N/A</v>
      </c>
      <c r="F105" s="37" t="e">
        <f>VLOOKUP(A67,'[1]регистрация'!$B$7:$I$1278,7,FALSE)</f>
        <v>#N/A</v>
      </c>
      <c r="O105" s="49"/>
      <c r="P105" s="88"/>
      <c r="Q105" s="89"/>
      <c r="R105" s="90"/>
      <c r="S105" s="91"/>
      <c r="T105" s="92"/>
    </row>
    <row r="106" spans="2:15" ht="12.75">
      <c r="B106" s="33"/>
      <c r="C106" s="43"/>
      <c r="D106" s="45"/>
      <c r="E106" s="47"/>
      <c r="F106" s="37"/>
      <c r="O106" s="49" t="e">
        <f>VLOOKUP(H68,'[1]регистрация'!$B$7:$I$1278,8,FALSE)</f>
        <v>#N/A</v>
      </c>
    </row>
    <row r="107" spans="2:15" ht="12.75">
      <c r="B107" s="41" t="s">
        <v>6</v>
      </c>
      <c r="C107" s="43" t="e">
        <f>VLOOKUP(A69,'[1]регистрация'!$B$7:$I$1278,4,FALSE)</f>
        <v>#N/A</v>
      </c>
      <c r="D107" s="45" t="e">
        <f>VLOOKUP(A69,'[1]регистрация'!$B$7:$I$1278,5,FALSE)</f>
        <v>#N/A</v>
      </c>
      <c r="E107" s="47" t="e">
        <f>VLOOKUP(A69,'[1]регистрация'!$B$7:$I$1278,6,FALSE)</f>
        <v>#N/A</v>
      </c>
      <c r="F107" s="37" t="e">
        <f>VLOOKUP(A69,'[1]регистрация'!$B$7:$I$1278,7,FALSE)</f>
        <v>#N/A</v>
      </c>
      <c r="O107" s="49"/>
    </row>
    <row r="108" spans="2:15" ht="12.75">
      <c r="B108" s="41"/>
      <c r="C108" s="43"/>
      <c r="D108" s="45"/>
      <c r="E108" s="47"/>
      <c r="F108" s="37"/>
      <c r="O108" s="49" t="e">
        <f>VLOOKUP(H70,'[1]регистрация'!$B$7:$I$1278,8,FALSE)</f>
        <v>#N/A</v>
      </c>
    </row>
    <row r="109" spans="2:15" ht="12.75">
      <c r="B109" s="41" t="s">
        <v>6</v>
      </c>
      <c r="C109" s="43" t="e">
        <f>VLOOKUP(A71,'[1]регистрация'!$B$7:$I$1278,4,FALSE)</f>
        <v>#N/A</v>
      </c>
      <c r="D109" s="45" t="e">
        <f>VLOOKUP(A71,'[1]регистрация'!$B$7:$I$1278,5,FALSE)</f>
        <v>#N/A</v>
      </c>
      <c r="E109" s="47" t="e">
        <f>VLOOKUP(A71,'[1]регистрация'!$B$7:$I$1278,6,FALSE)</f>
        <v>#N/A</v>
      </c>
      <c r="F109" s="37" t="e">
        <f>VLOOKUP(A71,'[1]регистрация'!$B$7:$I$1278,7,FALSE)</f>
        <v>#N/A</v>
      </c>
      <c r="O109" s="49"/>
    </row>
    <row r="110" spans="2:15" ht="13.5" thickBot="1">
      <c r="B110" s="42"/>
      <c r="C110" s="44"/>
      <c r="D110" s="46"/>
      <c r="E110" s="48"/>
      <c r="F110" s="38"/>
      <c r="O110" s="49" t="e">
        <f>VLOOKUP(H72,'[1]регистрация'!$B$7:$I$1278,8,FALSE)</f>
        <v>#N/A</v>
      </c>
    </row>
    <row r="111" ht="12.75">
      <c r="O111" s="49"/>
    </row>
    <row r="112" ht="12.75">
      <c r="O112" s="49" t="e">
        <f>VLOOKUP(H74,'[1]регистрация'!$B$7:$I$1278,8,FALSE)</f>
        <v>#N/A</v>
      </c>
    </row>
    <row r="113" ht="12.75">
      <c r="O113" s="49"/>
    </row>
    <row r="114" ht="12.75">
      <c r="O114" s="49" t="e">
        <f>VLOOKUP(H76,'[1]регистрация'!$B$7:$I$1278,8,FALSE)</f>
        <v>#N/A</v>
      </c>
    </row>
    <row r="115" ht="13.5" thickBot="1">
      <c r="O115" s="50"/>
    </row>
    <row r="123" ht="13.5" thickBot="1"/>
    <row r="124" spans="6:17" ht="16.5" thickBot="1">
      <c r="F124" s="23" t="s">
        <v>15</v>
      </c>
      <c r="G124" s="30" t="s">
        <v>0</v>
      </c>
      <c r="H124" s="31" t="s">
        <v>19</v>
      </c>
      <c r="I124" s="32"/>
      <c r="J124" s="29"/>
      <c r="K124" s="15"/>
      <c r="M124" s="23" t="s">
        <v>16</v>
      </c>
      <c r="N124" s="27"/>
      <c r="O124" s="27"/>
      <c r="P124" s="28"/>
      <c r="Q124" s="29"/>
    </row>
    <row r="125" spans="6:17" ht="12.75">
      <c r="F125" s="39" t="s">
        <v>3</v>
      </c>
      <c r="G125" s="53" t="e">
        <f>VLOOKUP(A48,'[1]регистрация'!$B$7:$I$1278,4,FALSE)</f>
        <v>#N/A</v>
      </c>
      <c r="H125" s="54" t="e">
        <f>VLOOKUP(A48,'[1]регистрация'!$B$7:$I$1278,5,FALSE)</f>
        <v>#N/A</v>
      </c>
      <c r="I125" s="55" t="e">
        <f>VLOOKUP(A48,'[1]регистрация'!$B$7:$I$1278,6,FALSE)</f>
        <v>#N/A</v>
      </c>
      <c r="J125" s="71" t="e">
        <f>VLOOKUP(A48,'[1]регистрация'!$B$7:$I$1278,7,FALSE)</f>
        <v>#N/A</v>
      </c>
      <c r="K125" s="60" t="e">
        <f>VLOOKUP(A48,'[1]регистрация'!$B$7:$I$1278,8,FALSE)</f>
        <v>#N/A</v>
      </c>
      <c r="L125" s="51"/>
      <c r="M125" s="39" t="s">
        <v>3</v>
      </c>
      <c r="N125" s="53" t="e">
        <f>VLOOKUP(L125,'[1]регистрация'!$B$7:$I$1278,4,FALSE)</f>
        <v>#N/A</v>
      </c>
      <c r="O125" s="54" t="e">
        <f>VLOOKUP(L125,'[1]регистрация'!$B$7:$I$1278,5,FALSE)</f>
        <v>#N/A</v>
      </c>
      <c r="P125" s="55" t="e">
        <f>VLOOKUP(L125,'[1]регистрация'!$B$7:$I$1278,6,FALSE)</f>
        <v>#N/A</v>
      </c>
      <c r="Q125" s="71" t="e">
        <f>VLOOKUP(L125,'[1]регистрация'!$B$7:$I$1278,7,FALSE)</f>
        <v>#N/A</v>
      </c>
    </row>
    <row r="126" spans="6:17" ht="12.75">
      <c r="F126" s="40"/>
      <c r="G126" s="43"/>
      <c r="H126" s="45"/>
      <c r="I126" s="47"/>
      <c r="J126" s="37"/>
      <c r="K126" s="49"/>
      <c r="L126" s="51"/>
      <c r="M126" s="40"/>
      <c r="N126" s="43"/>
      <c r="O126" s="45"/>
      <c r="P126" s="47"/>
      <c r="Q126" s="37"/>
    </row>
    <row r="127" spans="6:17" ht="12.75">
      <c r="F127" s="36" t="s">
        <v>4</v>
      </c>
      <c r="G127" s="43" t="e">
        <f>VLOOKUP(A50,'[1]регистрация'!$B$7:$I$1278,4,FALSE)</f>
        <v>#N/A</v>
      </c>
      <c r="H127" s="45" t="e">
        <f>VLOOKUP(A50,'[1]регистрация'!$B$7:$I$1278,5,FALSE)</f>
        <v>#N/A</v>
      </c>
      <c r="I127" s="47" t="e">
        <f>VLOOKUP(A50,'[1]регистрация'!$B$7:$I$1278,6,FALSE)</f>
        <v>#N/A</v>
      </c>
      <c r="J127" s="37" t="e">
        <f>VLOOKUP(A50,'[1]регистрация'!$B$7:$I$1278,7,FALSE)</f>
        <v>#N/A</v>
      </c>
      <c r="K127" s="49" t="e">
        <f>VLOOKUP(A50,'[1]регистрация'!$B$7:$I$1278,8,FALSE)</f>
        <v>#N/A</v>
      </c>
      <c r="L127" s="51"/>
      <c r="M127" s="36" t="s">
        <v>4</v>
      </c>
      <c r="N127" s="43" t="e">
        <f>VLOOKUP(L127,'[1]регистрация'!$B$7:$I$1278,4,FALSE)</f>
        <v>#N/A</v>
      </c>
      <c r="O127" s="45" t="e">
        <f>VLOOKUP(L127,'[1]регистрация'!$B$7:$I$1278,5,FALSE)</f>
        <v>#N/A</v>
      </c>
      <c r="P127" s="47" t="e">
        <f>VLOOKUP(L127,'[1]регистрация'!$B$7:$I$1278,6,FALSE)</f>
        <v>#N/A</v>
      </c>
      <c r="Q127" s="37" t="e">
        <f>VLOOKUP(L127,'[1]регистрация'!$B$7:$I$1278,7,FALSE)</f>
        <v>#N/A</v>
      </c>
    </row>
    <row r="128" spans="6:17" ht="12.75">
      <c r="F128" s="36"/>
      <c r="G128" s="43"/>
      <c r="H128" s="45"/>
      <c r="I128" s="47"/>
      <c r="J128" s="37"/>
      <c r="K128" s="49"/>
      <c r="L128" s="51"/>
      <c r="M128" s="36"/>
      <c r="N128" s="43"/>
      <c r="O128" s="45"/>
      <c r="P128" s="47"/>
      <c r="Q128" s="37"/>
    </row>
    <row r="129" spans="6:17" ht="12.75">
      <c r="F129" s="33" t="s">
        <v>5</v>
      </c>
      <c r="G129" s="43" t="e">
        <f>VLOOKUP(A52,'[1]регистрация'!$B$7:$I$1278,4,FALSE)</f>
        <v>#N/A</v>
      </c>
      <c r="H129" s="45" t="e">
        <f>VLOOKUP(A52,'[1]регистрация'!$B$7:$I$1278,5,FALSE)</f>
        <v>#N/A</v>
      </c>
      <c r="I129" s="47" t="e">
        <f>VLOOKUP(A52,'[1]регистрация'!$B$7:$I$1278,6,FALSE)</f>
        <v>#N/A</v>
      </c>
      <c r="J129" s="37" t="e">
        <f>VLOOKUP(A52,'[1]регистрация'!$B$7:$I$1278,7,FALSE)</f>
        <v>#N/A</v>
      </c>
      <c r="K129" s="49" t="e">
        <f>VLOOKUP(A52,'[1]регистрация'!$B$7:$I$1278,8,FALSE)</f>
        <v>#N/A</v>
      </c>
      <c r="L129" s="51"/>
      <c r="M129" s="33" t="s">
        <v>5</v>
      </c>
      <c r="N129" s="43" t="e">
        <f>VLOOKUP(L129,'[1]регистрация'!$B$7:$I$1278,4,FALSE)</f>
        <v>#N/A</v>
      </c>
      <c r="O129" s="45" t="e">
        <f>VLOOKUP(L129,'[1]регистрация'!$B$7:$I$1278,5,FALSE)</f>
        <v>#N/A</v>
      </c>
      <c r="P129" s="47" t="e">
        <f>VLOOKUP(L129,'[1]регистрация'!$B$7:$I$1278,6,FALSE)</f>
        <v>#N/A</v>
      </c>
      <c r="Q129" s="37" t="e">
        <f>VLOOKUP(L129,'[1]регистрация'!$B$7:$I$1278,7,FALSE)</f>
        <v>#N/A</v>
      </c>
    </row>
    <row r="130" spans="6:17" ht="12.75">
      <c r="F130" s="33"/>
      <c r="G130" s="43"/>
      <c r="H130" s="45"/>
      <c r="I130" s="47"/>
      <c r="J130" s="37"/>
      <c r="K130" s="49"/>
      <c r="L130" s="51"/>
      <c r="M130" s="33"/>
      <c r="N130" s="43"/>
      <c r="O130" s="45"/>
      <c r="P130" s="47"/>
      <c r="Q130" s="37"/>
    </row>
    <row r="131" spans="6:17" ht="12.75">
      <c r="F131" s="33" t="s">
        <v>5</v>
      </c>
      <c r="G131" s="43" t="e">
        <f>VLOOKUP(A54,'[1]регистрация'!$B$7:$I$1278,4,FALSE)</f>
        <v>#N/A</v>
      </c>
      <c r="H131" s="45" t="e">
        <f>VLOOKUP(A54,'[1]регистрация'!$B$7:$I$1278,5,FALSE)</f>
        <v>#N/A</v>
      </c>
      <c r="I131" s="47" t="e">
        <f>VLOOKUP(A54,'[1]регистрация'!$B$7:$I$1278,6,FALSE)</f>
        <v>#N/A</v>
      </c>
      <c r="J131" s="37" t="e">
        <f>VLOOKUP(A54,'[1]регистрация'!$B$7:$I$1278,7,FALSE)</f>
        <v>#N/A</v>
      </c>
      <c r="K131" s="49" t="e">
        <f>VLOOKUP(A54,'[1]регистрация'!$B$7:$I$1278,8,FALSE)</f>
        <v>#N/A</v>
      </c>
      <c r="L131" s="51"/>
      <c r="M131" s="33" t="s">
        <v>5</v>
      </c>
      <c r="N131" s="43" t="e">
        <f>VLOOKUP(L131,'[1]регистрация'!$B$7:$I$1278,4,FALSE)</f>
        <v>#N/A</v>
      </c>
      <c r="O131" s="45" t="e">
        <f>VLOOKUP(L131,'[1]регистрация'!$B$7:$I$1278,5,FALSE)</f>
        <v>#N/A</v>
      </c>
      <c r="P131" s="47" t="e">
        <f>VLOOKUP(L131,'[1]регистрация'!$B$7:$I$1278,6,FALSE)</f>
        <v>#N/A</v>
      </c>
      <c r="Q131" s="37" t="e">
        <f>VLOOKUP(L131,'[1]регистрация'!$B$7:$I$1278,7,FALSE)</f>
        <v>#N/A</v>
      </c>
    </row>
    <row r="132" spans="6:17" ht="12.75">
      <c r="F132" s="33"/>
      <c r="G132" s="43"/>
      <c r="H132" s="45"/>
      <c r="I132" s="47"/>
      <c r="J132" s="37"/>
      <c r="K132" s="49"/>
      <c r="L132" s="51"/>
      <c r="M132" s="33"/>
      <c r="N132" s="43"/>
      <c r="O132" s="45"/>
      <c r="P132" s="47"/>
      <c r="Q132" s="37"/>
    </row>
    <row r="133" spans="6:17" ht="12.75">
      <c r="F133" s="41" t="s">
        <v>6</v>
      </c>
      <c r="G133" s="43" t="e">
        <f>VLOOKUP(A56,'[1]регистрация'!$B$7:$I$1278,4,FALSE)</f>
        <v>#N/A</v>
      </c>
      <c r="H133" s="45" t="e">
        <f>VLOOKUP(A56,'[1]регистрация'!$B$7:$I$1278,5,FALSE)</f>
        <v>#N/A</v>
      </c>
      <c r="I133" s="47" t="e">
        <f>VLOOKUP(A56,'[1]регистрация'!$B$7:$I$1278,6,FALSE)</f>
        <v>#N/A</v>
      </c>
      <c r="J133" s="37" t="e">
        <f>VLOOKUP(A56,'[1]регистрация'!$B$7:$I$1278,7,FALSE)</f>
        <v>#N/A</v>
      </c>
      <c r="K133" s="49" t="e">
        <f>VLOOKUP(A56,'[1]регистрация'!$B$7:$I$1278,8,FALSE)</f>
        <v>#N/A</v>
      </c>
      <c r="L133" s="51"/>
      <c r="M133" s="41" t="s">
        <v>6</v>
      </c>
      <c r="N133" s="43" t="e">
        <f>VLOOKUP(L133,'[1]регистрация'!$B$7:$I$1278,4,FALSE)</f>
        <v>#N/A</v>
      </c>
      <c r="O133" s="45" t="e">
        <f>VLOOKUP(L133,'[1]регистрация'!$B$7:$I$1278,5,FALSE)</f>
        <v>#N/A</v>
      </c>
      <c r="P133" s="47" t="e">
        <f>VLOOKUP(L133,'[1]регистрация'!$B$7:$I$1278,6,FALSE)</f>
        <v>#N/A</v>
      </c>
      <c r="Q133" s="37" t="e">
        <f>VLOOKUP(L133,'[1]регистрация'!$B$7:$I$1278,7,FALSE)</f>
        <v>#N/A</v>
      </c>
    </row>
    <row r="134" spans="6:17" ht="12.75">
      <c r="F134" s="41"/>
      <c r="G134" s="43"/>
      <c r="H134" s="45"/>
      <c r="I134" s="47"/>
      <c r="J134" s="37"/>
      <c r="K134" s="49"/>
      <c r="L134" s="51"/>
      <c r="M134" s="41"/>
      <c r="N134" s="43"/>
      <c r="O134" s="45"/>
      <c r="P134" s="47"/>
      <c r="Q134" s="37"/>
    </row>
    <row r="135" spans="6:17" ht="12.75">
      <c r="F135" s="41" t="s">
        <v>6</v>
      </c>
      <c r="G135" s="43" t="e">
        <f>VLOOKUP(A58,'[1]регистрация'!$B$7:$I$1278,4,FALSE)</f>
        <v>#N/A</v>
      </c>
      <c r="H135" s="45" t="e">
        <f>VLOOKUP(A58,'[1]регистрация'!$B$7:$I$1278,5,FALSE)</f>
        <v>#N/A</v>
      </c>
      <c r="I135" s="47" t="e">
        <f>VLOOKUP(A58,'[1]регистрация'!$B$7:$I$1278,6,FALSE)</f>
        <v>#N/A</v>
      </c>
      <c r="J135" s="37" t="e">
        <f>VLOOKUP(A58,'[1]регистрация'!$B$7:$I$1278,7,FALSE)</f>
        <v>#N/A</v>
      </c>
      <c r="K135" s="49" t="e">
        <f>VLOOKUP(A58,'[1]регистрация'!$B$7:$I$1278,8,FALSE)</f>
        <v>#N/A</v>
      </c>
      <c r="L135" s="51"/>
      <c r="M135" s="41" t="s">
        <v>6</v>
      </c>
      <c r="N135" s="43" t="e">
        <f>VLOOKUP(L135,'[1]регистрация'!$B$7:$I$1278,4,FALSE)</f>
        <v>#N/A</v>
      </c>
      <c r="O135" s="45" t="e">
        <f>VLOOKUP(L135,'[1]регистрация'!$B$7:$I$1278,5,FALSE)</f>
        <v>#N/A</v>
      </c>
      <c r="P135" s="47" t="e">
        <f>VLOOKUP(L135,'[1]регистрация'!$B$7:$I$1278,6,FALSE)</f>
        <v>#N/A</v>
      </c>
      <c r="Q135" s="37" t="e">
        <f>VLOOKUP(L135,'[1]регистрация'!$B$7:$I$1278,7,FALSE)</f>
        <v>#N/A</v>
      </c>
    </row>
    <row r="136" spans="6:17" ht="13.5" thickBot="1">
      <c r="F136" s="42"/>
      <c r="G136" s="44"/>
      <c r="H136" s="46"/>
      <c r="I136" s="48"/>
      <c r="J136" s="38"/>
      <c r="K136" s="50"/>
      <c r="L136" s="51"/>
      <c r="M136" s="42"/>
      <c r="N136" s="44"/>
      <c r="O136" s="46"/>
      <c r="P136" s="48"/>
      <c r="Q136" s="38"/>
    </row>
  </sheetData>
  <sheetProtection/>
  <mergeCells count="569">
    <mergeCell ref="R104:R105"/>
    <mergeCell ref="O114:O115"/>
    <mergeCell ref="S102:S103"/>
    <mergeCell ref="T102:T103"/>
    <mergeCell ref="O112:O113"/>
    <mergeCell ref="S104:S105"/>
    <mergeCell ref="T104:T105"/>
    <mergeCell ref="O110:O111"/>
    <mergeCell ref="O108:O109"/>
    <mergeCell ref="P102:P103"/>
    <mergeCell ref="Q102:Q103"/>
    <mergeCell ref="H76:H77"/>
    <mergeCell ref="P104:P105"/>
    <mergeCell ref="Q104:Q105"/>
    <mergeCell ref="Q100:Q101"/>
    <mergeCell ref="H70:H71"/>
    <mergeCell ref="P98:P99"/>
    <mergeCell ref="R98:R99"/>
    <mergeCell ref="R96:R97"/>
    <mergeCell ref="H72:H73"/>
    <mergeCell ref="R94:R95"/>
    <mergeCell ref="H74:H75"/>
    <mergeCell ref="S96:S97"/>
    <mergeCell ref="T96:T97"/>
    <mergeCell ref="O106:O107"/>
    <mergeCell ref="S98:S99"/>
    <mergeCell ref="T98:T99"/>
    <mergeCell ref="R100:R101"/>
    <mergeCell ref="S100:S101"/>
    <mergeCell ref="T100:T101"/>
    <mergeCell ref="R102:R103"/>
    <mergeCell ref="O104:O105"/>
    <mergeCell ref="S94:S95"/>
    <mergeCell ref="T94:T95"/>
    <mergeCell ref="M5:M6"/>
    <mergeCell ref="N5:N6"/>
    <mergeCell ref="M39:M40"/>
    <mergeCell ref="N39:N40"/>
    <mergeCell ref="M41:M42"/>
    <mergeCell ref="N41:N42"/>
    <mergeCell ref="M43:M44"/>
    <mergeCell ref="N43:N44"/>
    <mergeCell ref="I43:I44"/>
    <mergeCell ref="J43:J44"/>
    <mergeCell ref="K43:K44"/>
    <mergeCell ref="L43:L44"/>
    <mergeCell ref="I39:I40"/>
    <mergeCell ref="J39:J40"/>
    <mergeCell ref="K39:K40"/>
    <mergeCell ref="L39:L40"/>
    <mergeCell ref="I41:I42"/>
    <mergeCell ref="J41:J42"/>
    <mergeCell ref="K41:K42"/>
    <mergeCell ref="L41:L42"/>
    <mergeCell ref="I35:I36"/>
    <mergeCell ref="J35:J36"/>
    <mergeCell ref="I37:I38"/>
    <mergeCell ref="J37:J38"/>
    <mergeCell ref="K37:K38"/>
    <mergeCell ref="L37:L38"/>
    <mergeCell ref="K35:K36"/>
    <mergeCell ref="L35:L36"/>
    <mergeCell ref="M30:M31"/>
    <mergeCell ref="N30:N31"/>
    <mergeCell ref="M33:M34"/>
    <mergeCell ref="N33:N34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22:M23"/>
    <mergeCell ref="N22:N23"/>
    <mergeCell ref="M24:M25"/>
    <mergeCell ref="N24:N25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I20:I21"/>
    <mergeCell ref="J20:J21"/>
    <mergeCell ref="K20:K21"/>
    <mergeCell ref="L20:L21"/>
    <mergeCell ref="K24:K25"/>
    <mergeCell ref="L24:L25"/>
    <mergeCell ref="K15:K16"/>
    <mergeCell ref="L15:L16"/>
    <mergeCell ref="K17:K18"/>
    <mergeCell ref="L17:L18"/>
    <mergeCell ref="N13:N14"/>
    <mergeCell ref="M15:M16"/>
    <mergeCell ref="N15:N16"/>
    <mergeCell ref="K13:K14"/>
    <mergeCell ref="L13:L14"/>
    <mergeCell ref="M20:M21"/>
    <mergeCell ref="N20:N21"/>
    <mergeCell ref="M17:M18"/>
    <mergeCell ref="N17:N18"/>
    <mergeCell ref="I17:I18"/>
    <mergeCell ref="J17:J18"/>
    <mergeCell ref="I13:I14"/>
    <mergeCell ref="J13:J14"/>
    <mergeCell ref="I15:I16"/>
    <mergeCell ref="N9:N10"/>
    <mergeCell ref="M7:M8"/>
    <mergeCell ref="N7:N8"/>
    <mergeCell ref="L11:L12"/>
    <mergeCell ref="M11:M12"/>
    <mergeCell ref="N11:N12"/>
    <mergeCell ref="I9:I10"/>
    <mergeCell ref="J9:J10"/>
    <mergeCell ref="J15:J16"/>
    <mergeCell ref="M9:M10"/>
    <mergeCell ref="I11:I12"/>
    <mergeCell ref="J11:J12"/>
    <mergeCell ref="M13:M14"/>
    <mergeCell ref="J7:J8"/>
    <mergeCell ref="I5:I6"/>
    <mergeCell ref="J5:J6"/>
    <mergeCell ref="H7:H8"/>
    <mergeCell ref="I7:I8"/>
    <mergeCell ref="B103:B104"/>
    <mergeCell ref="B105:B106"/>
    <mergeCell ref="B107:B108"/>
    <mergeCell ref="B109:B110"/>
    <mergeCell ref="L5:L6"/>
    <mergeCell ref="G76:G77"/>
    <mergeCell ref="B99:B100"/>
    <mergeCell ref="B101:B102"/>
    <mergeCell ref="K5:K6"/>
    <mergeCell ref="K9:K10"/>
    <mergeCell ref="L9:L10"/>
    <mergeCell ref="K7:K8"/>
    <mergeCell ref="L7:L8"/>
    <mergeCell ref="K11:K12"/>
    <mergeCell ref="D103:D104"/>
    <mergeCell ref="E103:E104"/>
    <mergeCell ref="D109:D110"/>
    <mergeCell ref="C105:C106"/>
    <mergeCell ref="D105:D106"/>
    <mergeCell ref="E105:E106"/>
    <mergeCell ref="C109:C110"/>
    <mergeCell ref="E109:E110"/>
    <mergeCell ref="F74:F75"/>
    <mergeCell ref="F76:F77"/>
    <mergeCell ref="E101:E102"/>
    <mergeCell ref="F109:F110"/>
    <mergeCell ref="E107:E108"/>
    <mergeCell ref="F107:F108"/>
    <mergeCell ref="F105:F106"/>
    <mergeCell ref="G68:G69"/>
    <mergeCell ref="G70:G71"/>
    <mergeCell ref="F70:F71"/>
    <mergeCell ref="F72:F73"/>
    <mergeCell ref="B84:B85"/>
    <mergeCell ref="C84:C85"/>
    <mergeCell ref="D84:D85"/>
    <mergeCell ref="E84:E85"/>
    <mergeCell ref="H133:H134"/>
    <mergeCell ref="I133:I134"/>
    <mergeCell ref="F131:F132"/>
    <mergeCell ref="J135:J136"/>
    <mergeCell ref="H135:H136"/>
    <mergeCell ref="I135:I136"/>
    <mergeCell ref="F135:F136"/>
    <mergeCell ref="G135:G136"/>
    <mergeCell ref="H131:H132"/>
    <mergeCell ref="I131:I132"/>
    <mergeCell ref="F82:F83"/>
    <mergeCell ref="G82:G83"/>
    <mergeCell ref="F133:F134"/>
    <mergeCell ref="G133:G134"/>
    <mergeCell ref="F84:F85"/>
    <mergeCell ref="G131:G132"/>
    <mergeCell ref="F101:F102"/>
    <mergeCell ref="F103:F104"/>
    <mergeCell ref="N135:N136"/>
    <mergeCell ref="O135:O136"/>
    <mergeCell ref="D99:D100"/>
    <mergeCell ref="K131:K132"/>
    <mergeCell ref="J133:J134"/>
    <mergeCell ref="K133:K134"/>
    <mergeCell ref="K135:K136"/>
    <mergeCell ref="M133:M134"/>
    <mergeCell ref="E99:E100"/>
    <mergeCell ref="F99:F100"/>
    <mergeCell ref="K129:K130"/>
    <mergeCell ref="F127:F128"/>
    <mergeCell ref="I127:I128"/>
    <mergeCell ref="J127:J128"/>
    <mergeCell ref="G129:G130"/>
    <mergeCell ref="H129:H130"/>
    <mergeCell ref="I129:I130"/>
    <mergeCell ref="J129:J130"/>
    <mergeCell ref="J131:J132"/>
    <mergeCell ref="G127:G128"/>
    <mergeCell ref="H127:H128"/>
    <mergeCell ref="P135:P136"/>
    <mergeCell ref="N131:N132"/>
    <mergeCell ref="O131:O132"/>
    <mergeCell ref="N133:N134"/>
    <mergeCell ref="O133:O134"/>
    <mergeCell ref="P129:P130"/>
    <mergeCell ref="N127:N128"/>
    <mergeCell ref="Q135:Q136"/>
    <mergeCell ref="N58:N59"/>
    <mergeCell ref="F125:F126"/>
    <mergeCell ref="G125:G126"/>
    <mergeCell ref="H125:H126"/>
    <mergeCell ref="I125:I126"/>
    <mergeCell ref="J125:J126"/>
    <mergeCell ref="K125:K126"/>
    <mergeCell ref="M135:M136"/>
    <mergeCell ref="P133:P134"/>
    <mergeCell ref="Q133:Q134"/>
    <mergeCell ref="A2:N2"/>
    <mergeCell ref="A3:N3"/>
    <mergeCell ref="A4:N4"/>
    <mergeCell ref="P131:P132"/>
    <mergeCell ref="Q131:Q132"/>
    <mergeCell ref="N54:N55"/>
    <mergeCell ref="P127:P128"/>
    <mergeCell ref="Q127:Q128"/>
    <mergeCell ref="M131:M132"/>
    <mergeCell ref="Q129:Q130"/>
    <mergeCell ref="M54:M55"/>
    <mergeCell ref="N56:N57"/>
    <mergeCell ref="M129:M130"/>
    <mergeCell ref="P96:P97"/>
    <mergeCell ref="Q96:Q97"/>
    <mergeCell ref="Q94:Q95"/>
    <mergeCell ref="P94:P95"/>
    <mergeCell ref="P100:P101"/>
    <mergeCell ref="M127:M128"/>
    <mergeCell ref="O127:O128"/>
    <mergeCell ref="N129:N130"/>
    <mergeCell ref="O129:O130"/>
    <mergeCell ref="F78:F79"/>
    <mergeCell ref="G78:G79"/>
    <mergeCell ref="M125:M126"/>
    <mergeCell ref="G84:G85"/>
    <mergeCell ref="L129:L130"/>
    <mergeCell ref="K127:K128"/>
    <mergeCell ref="F129:F130"/>
    <mergeCell ref="B80:B81"/>
    <mergeCell ref="N52:N53"/>
    <mergeCell ref="H66:H67"/>
    <mergeCell ref="F68:F69"/>
    <mergeCell ref="G74:G75"/>
    <mergeCell ref="G72:G73"/>
    <mergeCell ref="E74:E75"/>
    <mergeCell ref="H68:H69"/>
    <mergeCell ref="F80:F81"/>
    <mergeCell ref="G80:G81"/>
    <mergeCell ref="B82:B83"/>
    <mergeCell ref="C82:C83"/>
    <mergeCell ref="D82:D83"/>
    <mergeCell ref="E78:E79"/>
    <mergeCell ref="E82:E83"/>
    <mergeCell ref="C80:C81"/>
    <mergeCell ref="D80:D81"/>
    <mergeCell ref="E80:E81"/>
    <mergeCell ref="B78:B79"/>
    <mergeCell ref="C78:C79"/>
    <mergeCell ref="C99:C100"/>
    <mergeCell ref="C101:C102"/>
    <mergeCell ref="P125:P126"/>
    <mergeCell ref="Q125:Q126"/>
    <mergeCell ref="N125:N126"/>
    <mergeCell ref="O125:O126"/>
    <mergeCell ref="D101:D102"/>
    <mergeCell ref="C107:C108"/>
    <mergeCell ref="D107:D108"/>
    <mergeCell ref="C103:C104"/>
    <mergeCell ref="B76:B77"/>
    <mergeCell ref="C76:C77"/>
    <mergeCell ref="D76:D77"/>
    <mergeCell ref="E76:E77"/>
    <mergeCell ref="B43:B44"/>
    <mergeCell ref="C43:C44"/>
    <mergeCell ref="D43:D44"/>
    <mergeCell ref="E43:E44"/>
    <mergeCell ref="F41:F42"/>
    <mergeCell ref="G41:G42"/>
    <mergeCell ref="F43:F44"/>
    <mergeCell ref="G43:G44"/>
    <mergeCell ref="B41:B42"/>
    <mergeCell ref="C41:C42"/>
    <mergeCell ref="D41:D42"/>
    <mergeCell ref="E37:E38"/>
    <mergeCell ref="D37:D38"/>
    <mergeCell ref="E41:E42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E35:E36"/>
    <mergeCell ref="F35:F36"/>
    <mergeCell ref="G35:G36"/>
    <mergeCell ref="B33:B34"/>
    <mergeCell ref="F30:F31"/>
    <mergeCell ref="G30:G31"/>
    <mergeCell ref="E33:E34"/>
    <mergeCell ref="F33:F34"/>
    <mergeCell ref="G33:G34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B30:B31"/>
    <mergeCell ref="C30:C31"/>
    <mergeCell ref="D30:D31"/>
    <mergeCell ref="E30:E31"/>
    <mergeCell ref="C24:C25"/>
    <mergeCell ref="G20:G21"/>
    <mergeCell ref="B22:B23"/>
    <mergeCell ref="C22:C23"/>
    <mergeCell ref="D22:D23"/>
    <mergeCell ref="E22:E23"/>
    <mergeCell ref="F22:F23"/>
    <mergeCell ref="G22:G23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E7:E8"/>
    <mergeCell ref="F7:F8"/>
    <mergeCell ref="B5:B6"/>
    <mergeCell ref="C5:C6"/>
    <mergeCell ref="D5:D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A11:A12"/>
    <mergeCell ref="A13:A14"/>
    <mergeCell ref="A15:A16"/>
    <mergeCell ref="D15:D16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37:A38"/>
    <mergeCell ref="A39:A40"/>
    <mergeCell ref="C33:C34"/>
    <mergeCell ref="D33:D34"/>
    <mergeCell ref="B35:B36"/>
    <mergeCell ref="C35:C36"/>
    <mergeCell ref="D35:D36"/>
    <mergeCell ref="A41:A42"/>
    <mergeCell ref="A43:A44"/>
    <mergeCell ref="H33:H34"/>
    <mergeCell ref="H35:H36"/>
    <mergeCell ref="H37:H38"/>
    <mergeCell ref="H39:H40"/>
    <mergeCell ref="H41:H42"/>
    <mergeCell ref="H43:H44"/>
    <mergeCell ref="A33:A34"/>
    <mergeCell ref="A35:A36"/>
    <mergeCell ref="A48:A49"/>
    <mergeCell ref="A50:A51"/>
    <mergeCell ref="A52:A53"/>
    <mergeCell ref="A54:A55"/>
    <mergeCell ref="L131:L132"/>
    <mergeCell ref="L133:L134"/>
    <mergeCell ref="L135:L136"/>
    <mergeCell ref="A56:A57"/>
    <mergeCell ref="A58:A59"/>
    <mergeCell ref="L125:L126"/>
    <mergeCell ref="L127:L128"/>
    <mergeCell ref="B74:B75"/>
    <mergeCell ref="C74:C75"/>
    <mergeCell ref="D74:D75"/>
    <mergeCell ref="D78:D79"/>
    <mergeCell ref="A69:A70"/>
    <mergeCell ref="A71:A72"/>
    <mergeCell ref="A61:A62"/>
    <mergeCell ref="A63:A64"/>
    <mergeCell ref="A65:A66"/>
    <mergeCell ref="A67:A68"/>
    <mergeCell ref="B60:B61"/>
    <mergeCell ref="C60:C61"/>
    <mergeCell ref="D60:D61"/>
    <mergeCell ref="B48:O48"/>
    <mergeCell ref="B49:O49"/>
    <mergeCell ref="B50:O50"/>
    <mergeCell ref="B51:O51"/>
    <mergeCell ref="B52:B53"/>
    <mergeCell ref="C52:C53"/>
    <mergeCell ref="D52:D53"/>
    <mergeCell ref="E52:E53"/>
    <mergeCell ref="F52:F53"/>
    <mergeCell ref="G52:G53"/>
    <mergeCell ref="I52:I53"/>
    <mergeCell ref="J52:J53"/>
    <mergeCell ref="K52:K53"/>
    <mergeCell ref="L52:L53"/>
    <mergeCell ref="M52:M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B64:B65"/>
    <mergeCell ref="C64:C65"/>
    <mergeCell ref="D64:D65"/>
    <mergeCell ref="E64:E65"/>
    <mergeCell ref="F64:F65"/>
    <mergeCell ref="G64:G65"/>
    <mergeCell ref="H64:H65"/>
    <mergeCell ref="M64:M65"/>
    <mergeCell ref="B68:B69"/>
    <mergeCell ref="C68:C69"/>
    <mergeCell ref="D68:D69"/>
    <mergeCell ref="E68:E69"/>
    <mergeCell ref="I64:I65"/>
    <mergeCell ref="J64:J65"/>
    <mergeCell ref="K64:K65"/>
    <mergeCell ref="L64:L65"/>
    <mergeCell ref="G66:G67"/>
    <mergeCell ref="B70:B71"/>
    <mergeCell ref="C70:C71"/>
    <mergeCell ref="D70:D71"/>
    <mergeCell ref="E70:E71"/>
    <mergeCell ref="B72:B73"/>
    <mergeCell ref="C72:C73"/>
    <mergeCell ref="D72:D73"/>
    <mergeCell ref="E72:E7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1" r:id="rId2"/>
  <rowBreaks count="1" manualBreakCount="1">
    <brk id="46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2015-10-21T13:59:58Z</cp:lastPrinted>
  <dcterms:created xsi:type="dcterms:W3CDTF">1996-10-08T23:32:33Z</dcterms:created>
  <dcterms:modified xsi:type="dcterms:W3CDTF">2015-10-21T16:03:05Z</dcterms:modified>
  <cp:category/>
  <cp:version/>
  <cp:contentType/>
  <cp:contentStatus/>
</cp:coreProperties>
</file>