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88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<sst xmlns="http://schemas.openxmlformats.org/spreadsheetml/2006/main" count="99" uniqueCount="97">
  <si>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</si>
  <si>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</si>
  <si>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</si>
  <si>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</si>
  <si>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</si>
  <si>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</si>
  <si>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</si>
  <si>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</si>
  <si>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</si>
  <si>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</si>
  <si>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</si>
  <si>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</si>
  <si>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</si>
  <si>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</si>
  <si>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</si>
  <si>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</si>
  <si>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</si>
  <si>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</si>
  <si>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</si>
  <si>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</si>
  <si>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</si>
  <si>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</si>
  <si>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</si>
  <si>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</si>
  <si>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</si>
  <si>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</si>
  <si>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</si>
  <si>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</si>
  <si>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</si>
  <si>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</si>
  <si>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</si>
  <si>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</si>
  <si>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</si>
  <si>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</si>
  <si>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</si>
  <si>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</si>
  <si>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</si>
  <si>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</si>
  <si>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</si>
  <si>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</si>
  <si>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</si>
  <si>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</si>
  <si>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</si>
  <si>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</si>
  <si>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</si>
  <si>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</si>
  <si>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</si>
  <si>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</si>
  <si>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</si>
  <si>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</si>
  <si>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</si>
  <si>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</si>
  <si>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</si>
  <si>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</si>
  <si>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</si>
  <si>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</si>
  <si>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</si>
  <si>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и представитель спортсооружения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</si>
  <si>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</si>
  <si>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</si>
  <si>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</si>
  <si>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</si>
  <si>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</si>
  <si>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Мы, комиссия в составе: главный судья соревнований, судья МК</t>
  </si>
  <si>
    <t xml:space="preserve"> соста-</t>
  </si>
  <si>
    <t>1р</t>
  </si>
  <si>
    <t>Соответствуют требованиям</t>
  </si>
  <si>
    <t>Заявки соответсвуют требованиям мед.допуска</t>
  </si>
  <si>
    <t>Ушибы, растяжения - специфика вида спорта</t>
  </si>
  <si>
    <t>не выявленно</t>
  </si>
  <si>
    <t>замечаний нет</t>
  </si>
  <si>
    <t>/Рязань/</t>
  </si>
  <si>
    <t>МС</t>
  </si>
  <si>
    <t>4 дня</t>
  </si>
  <si>
    <t>судейская коллегия справилась с работой</t>
  </si>
  <si>
    <t>С выбыванием после набора 6-ти штрафных очков</t>
  </si>
  <si>
    <t>Сор-я проводятся на 3 коврах, все участники размещены в гостиницах, в комплексе работает буфет</t>
  </si>
  <si>
    <t>Сор-я обслуживаются краевым ФСД, дежурила бригада скорой помощи</t>
  </si>
  <si>
    <t xml:space="preserve">Гуреева Н.И.-врач ДЮСШ №4, </t>
  </si>
  <si>
    <t>" 04 " февраля 2013 г.</t>
  </si>
  <si>
    <t xml:space="preserve">        СУБЪЕКТОВ - 6</t>
  </si>
  <si>
    <t>кмс</t>
  </si>
  <si>
    <t>2р</t>
  </si>
  <si>
    <t>юноши</t>
  </si>
  <si>
    <t>девушки</t>
  </si>
  <si>
    <t>юниорки</t>
  </si>
  <si>
    <t>женщины</t>
  </si>
  <si>
    <t>35чел.</t>
  </si>
  <si>
    <t>148 чел.</t>
  </si>
  <si>
    <t>44чел.</t>
  </si>
  <si>
    <t>29чел</t>
  </si>
  <si>
    <t>кмс-23,1р-94,2р-31</t>
  </si>
  <si>
    <t>кмс-21,1р-11,2р-3</t>
  </si>
  <si>
    <t>кмс-8,1р-20,2р-16</t>
  </si>
  <si>
    <t>мс-7,кмс-17,1р-5</t>
  </si>
  <si>
    <t>Первенство и Чемпионат УрФО проведено на высоком организационном уровне</t>
  </si>
  <si>
    <t>Победители и призеры награждались  медалями и грамотами соответственных степеней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</si>
</sst>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2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3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0" fillId="0" borderId="0" xfId="42" applyFont="1" applyBorder="1" applyAlignment="1" applyProtection="1">
      <alignment horizontal="center"/>
      <protection/>
    </xf>
    <xf numFmtId="0" fontId="10" fillId="0" borderId="25" xfId="42" applyFont="1" applyBorder="1" applyAlignment="1" applyProtection="1">
      <alignment horizontal="center"/>
      <protection/>
    </xf>
    <xf numFmtId="0" fontId="16" fillId="0" borderId="0" xfId="0" applyFont="1" applyAlignment="1">
      <alignment horizontal="center" vertical="center"/>
    </xf>
    <xf numFmtId="0" fontId="15" fillId="0" borderId="11" xfId="42" applyFont="1" applyBorder="1" applyAlignment="1" applyProtection="1">
      <alignment horizontal="center" vertical="center" wrapText="1"/>
      <protection/>
    </xf>
    <xf numFmtId="0" fontId="15" fillId="0" borderId="26" xfId="42" applyFont="1" applyBorder="1" applyAlignment="1" applyProtection="1">
      <alignment horizontal="center" vertical="center" wrapText="1"/>
      <protection/>
    </xf>
    <xf numFmtId="0" fontId="15" fillId="0" borderId="27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9" fillId="0" borderId="11" xfId="42" applyNumberFormat="1" applyFont="1" applyFill="1" applyBorder="1" applyAlignment="1" applyProtection="1">
      <alignment horizontal="center" vertical="center" wrapText="1"/>
      <protection/>
    </xf>
    <xf numFmtId="0" fontId="4" fillId="0" borderId="26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1" fillId="0" borderId="26" xfId="42" applyNumberFormat="1" applyFont="1" applyFill="1" applyBorder="1" applyAlignment="1" applyProtection="1">
      <alignment horizontal="center" vertical="center" wrapText="1"/>
      <protection/>
    </xf>
    <xf numFmtId="0" fontId="1" fillId="0" borderId="27" xfId="42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35" xfId="42" applyFont="1" applyBorder="1" applyAlignment="1" applyProtection="1">
      <alignment horizontal="center"/>
      <protection/>
    </xf>
    <xf numFmtId="0" fontId="10" fillId="0" borderId="36" xfId="42" applyFont="1" applyBorder="1" applyAlignment="1" applyProtection="1">
      <alignment horizontal="center"/>
      <protection/>
    </xf>
    <xf numFmtId="0" fontId="10" fillId="0" borderId="37" xfId="42" applyFont="1" applyBorder="1" applyAlignment="1" applyProtection="1">
      <alignment horizontal="center"/>
      <protection/>
    </xf>
    <xf numFmtId="0" fontId="0" fillId="0" borderId="38" xfId="42" applyFont="1" applyBorder="1" applyAlignment="1" applyProtection="1">
      <alignment horizontal="center" vertical="center"/>
      <protection/>
    </xf>
    <xf numFmtId="0" fontId="6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0" fontId="0" fillId="0" borderId="49" xfId="42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8" fillId="33" borderId="11" xfId="42" applyNumberFormat="1" applyFont="1" applyFill="1" applyBorder="1" applyAlignment="1" applyProtection="1">
      <alignment horizontal="center" vertical="center" wrapText="1"/>
      <protection/>
    </xf>
    <xf numFmtId="0" fontId="18" fillId="33" borderId="26" xfId="42" applyNumberFormat="1" applyFont="1" applyFill="1" applyBorder="1" applyAlignment="1" applyProtection="1">
      <alignment horizontal="center" vertical="center" wrapText="1"/>
      <protection/>
    </xf>
    <xf numFmtId="0" fontId="18" fillId="33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26" xfId="42" applyNumberFormat="1" applyFont="1" applyFill="1" applyBorder="1" applyAlignment="1" applyProtection="1">
      <alignment horizontal="center" vertical="center" wrapText="1"/>
      <protection/>
    </xf>
    <xf numFmtId="0" fontId="15" fillId="0" borderId="27" xfId="42" applyNumberFormat="1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54" xfId="0" applyFont="1" applyBorder="1" applyAlignment="1">
      <alignment horizontal="left" wrapText="1"/>
    </xf>
    <xf numFmtId="0" fontId="6" fillId="0" borderId="55" xfId="0" applyFont="1" applyBorder="1" applyAlignment="1">
      <alignment horizontal="left" wrapText="1"/>
    </xf>
    <xf numFmtId="0" fontId="4" fillId="0" borderId="55" xfId="42" applyFont="1" applyBorder="1" applyAlignment="1" applyProtection="1">
      <alignment horizontal="center" wrapText="1"/>
      <protection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4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33" borderId="11" xfId="42" applyNumberFormat="1" applyFont="1" applyFill="1" applyBorder="1" applyAlignment="1" applyProtection="1">
      <alignment horizontal="center" vertical="center" wrapText="1"/>
      <protection/>
    </xf>
    <xf numFmtId="0" fontId="17" fillId="33" borderId="26" xfId="42" applyNumberFormat="1" applyFont="1" applyFill="1" applyBorder="1" applyAlignment="1" applyProtection="1">
      <alignment horizontal="center" vertical="center" wrapText="1"/>
      <protection/>
    </xf>
    <xf numFmtId="0" fontId="17" fillId="33" borderId="27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38100</xdr:rowOff>
    </xdr:from>
    <xdr:to>
      <xdr:col>1</xdr:col>
      <xdr:colOff>847725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180975</xdr:rowOff>
    </xdr:from>
    <xdr:to>
      <xdr:col>8</xdr:col>
      <xdr:colOff>533400</xdr:colOff>
      <xdr:row>4</xdr:row>
      <xdr:rowOff>381000</xdr:rowOff>
    </xdr:to>
    <xdr:pic>
      <xdr:nvPicPr>
        <xdr:cNvPr id="2" name="Рисунок 4" descr="90px-Coat_of_Arms_of_Anapa_(Krasnodar_krai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561975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0</xdr:row>
      <xdr:rowOff>47625</xdr:rowOff>
    </xdr:from>
    <xdr:to>
      <xdr:col>4</xdr:col>
      <xdr:colOff>1276350</xdr:colOff>
      <xdr:row>3</xdr:row>
      <xdr:rowOff>76200</xdr:rowOff>
    </xdr:to>
    <xdr:pic>
      <xdr:nvPicPr>
        <xdr:cNvPr id="3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476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276225</xdr:colOff>
      <xdr:row>3</xdr:row>
      <xdr:rowOff>76200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0</xdr:row>
      <xdr:rowOff>38100</xdr:rowOff>
    </xdr:from>
    <xdr:to>
      <xdr:col>10</xdr:col>
      <xdr:colOff>238125</xdr:colOff>
      <xdr:row>3</xdr:row>
      <xdr:rowOff>95250</xdr:rowOff>
    </xdr:to>
    <xdr:pic>
      <xdr:nvPicPr>
        <xdr:cNvPr id="2" name="Рисунок 4" descr="90px-Coat_of_Arms_of_Anapa_(Krasnodar_krai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38100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0</xdr:row>
      <xdr:rowOff>285750</xdr:rowOff>
    </xdr:from>
    <xdr:to>
      <xdr:col>13</xdr:col>
      <xdr:colOff>361950</xdr:colOff>
      <xdr:row>4</xdr:row>
      <xdr:rowOff>38100</xdr:rowOff>
    </xdr:to>
    <xdr:pic>
      <xdr:nvPicPr>
        <xdr:cNvPr id="2" name="Рисунок 4" descr="90px-Coat_of_Arms_of_Anapa_(Krasnodar_krai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8575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190500</xdr:rowOff>
    </xdr:from>
    <xdr:to>
      <xdr:col>10</xdr:col>
      <xdr:colOff>495300</xdr:colOff>
      <xdr:row>3</xdr:row>
      <xdr:rowOff>142875</xdr:rowOff>
    </xdr:to>
    <xdr:pic>
      <xdr:nvPicPr>
        <xdr:cNvPr id="3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19050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5;&#1076;&#1072;&#1090;&#1085;&#1072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юношей и девушек 1997-1999 г.р., юниорок и женшин.</v>
          </cell>
        </row>
        <row r="3">
          <cell r="A3" t="str">
            <v>19-22 ноября 2014 г.  г. Курган</v>
          </cell>
        </row>
        <row r="6">
          <cell r="G6" t="str">
            <v>М.Г. Стенников</v>
          </cell>
        </row>
        <row r="7">
          <cell r="G7" t="str">
            <v>/ г. Курган /</v>
          </cell>
        </row>
        <row r="11">
          <cell r="A11">
            <v>19</v>
          </cell>
          <cell r="B11" t="str">
            <v>ноября</v>
          </cell>
          <cell r="C11" t="str">
            <v>2014 г.</v>
          </cell>
          <cell r="D11" t="str">
            <v>г.Курган</v>
          </cell>
        </row>
        <row r="13">
          <cell r="D13" t="str">
            <v>А.М. Осипов</v>
          </cell>
        </row>
        <row r="15">
          <cell r="D15" t="str">
            <v>М.К. Исмаилов</v>
          </cell>
        </row>
        <row r="17">
          <cell r="D17" t="str">
            <v>Курганская обл., г. Курган, ул. Гоголя 107-а</v>
          </cell>
        </row>
        <row r="19">
          <cell r="D19" t="str">
            <v>СК "МЕДВЕДЬ"</v>
          </cell>
          <cell r="E19" t="str">
            <v>/г. Курган/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3">
          <cell r="D93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23.25" customHeight="1">
      <c r="A1" s="54" t="s">
        <v>62</v>
      </c>
      <c r="B1" s="54"/>
      <c r="C1" s="54"/>
      <c r="D1" s="54"/>
      <c r="E1" s="54"/>
      <c r="F1" s="44"/>
      <c r="G1" s="44"/>
    </row>
    <row r="2" ht="6.75" customHeight="1"/>
    <row r="3" spans="2:16" ht="21" customHeight="1">
      <c r="B3" s="78" t="s">
        <v>33</v>
      </c>
      <c r="C3" s="78"/>
      <c r="D3" s="78"/>
      <c r="E3" s="79"/>
      <c r="F3" s="47"/>
      <c r="G3" s="47"/>
      <c r="H3" s="47"/>
      <c r="I3" s="47"/>
      <c r="J3" s="47"/>
      <c r="K3" s="47"/>
      <c r="L3" s="47"/>
      <c r="M3" s="47"/>
      <c r="N3" s="25"/>
      <c r="O3" s="25"/>
      <c r="P3" s="25"/>
    </row>
    <row r="4" spans="1:5" ht="13.5" thickBot="1">
      <c r="A4" s="43"/>
      <c r="B4" s="29"/>
      <c r="C4" s="29"/>
      <c r="D4" s="29"/>
      <c r="E4" s="29"/>
    </row>
    <row r="5" spans="1:17" ht="37.5" customHeight="1" thickBot="1">
      <c r="A5" s="7">
        <v>1</v>
      </c>
      <c r="B5" s="8" t="s">
        <v>34</v>
      </c>
      <c r="C5" s="64" t="str">
        <f>HYPERLINK('[3]реквизиты'!$A$2)</f>
        <v>Первенство УрФО по САМБО среди юношей и девушек 1997-1999 г.р., юниорок и женшин.</v>
      </c>
      <c r="D5" s="65"/>
      <c r="E5" s="66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30" customHeight="1" thickBot="1">
      <c r="A6" s="7">
        <v>2</v>
      </c>
      <c r="B6" s="8" t="s">
        <v>35</v>
      </c>
      <c r="C6" s="67" t="str">
        <f>HYPERLINK('[3]реквизиты'!$A$3)</f>
        <v>19-22 ноября 2014 г.  г. Курган</v>
      </c>
      <c r="D6" s="68"/>
      <c r="E6" s="69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9">
        <v>3</v>
      </c>
      <c r="B7" s="10" t="s">
        <v>36</v>
      </c>
      <c r="C7" s="73" t="s">
        <v>80</v>
      </c>
      <c r="D7" s="74"/>
      <c r="E7" s="75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>
      <c r="A8" s="9"/>
      <c r="B8" s="10"/>
      <c r="C8" s="52" t="s">
        <v>83</v>
      </c>
      <c r="D8" s="52" t="s">
        <v>88</v>
      </c>
      <c r="E8" s="53" t="s">
        <v>91</v>
      </c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9"/>
      <c r="B9" s="10"/>
      <c r="C9" s="52" t="s">
        <v>84</v>
      </c>
      <c r="D9" s="52" t="s">
        <v>89</v>
      </c>
      <c r="E9" s="53" t="s">
        <v>93</v>
      </c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9"/>
      <c r="B10" s="10"/>
      <c r="C10" s="52" t="s">
        <v>85</v>
      </c>
      <c r="D10" s="52" t="s">
        <v>87</v>
      </c>
      <c r="E10" s="53" t="s">
        <v>92</v>
      </c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 thickBot="1">
      <c r="A11" s="9"/>
      <c r="B11" s="10"/>
      <c r="C11" s="52" t="s">
        <v>86</v>
      </c>
      <c r="D11" s="52" t="s">
        <v>90</v>
      </c>
      <c r="E11" s="53" t="s">
        <v>94</v>
      </c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 hidden="1" thickBot="1">
      <c r="A12" s="7">
        <v>4</v>
      </c>
      <c r="B12" s="8" t="s">
        <v>37</v>
      </c>
      <c r="C12" s="55"/>
      <c r="D12" s="56"/>
      <c r="E12" s="57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 hidden="1">
      <c r="A13" s="70">
        <v>5</v>
      </c>
      <c r="B13" s="61" t="s">
        <v>38</v>
      </c>
      <c r="C13" s="11" t="s">
        <v>72</v>
      </c>
      <c r="D13" s="76">
        <f>'[4]Лист1'!$D$93:$G$93</f>
        <v>21</v>
      </c>
      <c r="E13" s="77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 hidden="1">
      <c r="A14" s="71"/>
      <c r="B14" s="62"/>
      <c r="C14" s="6" t="s">
        <v>81</v>
      </c>
      <c r="D14" s="101"/>
      <c r="E14" s="102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 hidden="1">
      <c r="A15" s="71"/>
      <c r="B15" s="62"/>
      <c r="C15" s="6" t="s">
        <v>65</v>
      </c>
      <c r="D15" s="101"/>
      <c r="E15" s="102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 hidden="1" thickBot="1">
      <c r="A16" s="72"/>
      <c r="B16" s="63"/>
      <c r="C16" s="12" t="s">
        <v>82</v>
      </c>
      <c r="D16" s="103"/>
      <c r="E16" s="104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39.75" customHeight="1" thickBot="1">
      <c r="A17" s="7">
        <v>4</v>
      </c>
      <c r="B17" s="8" t="s">
        <v>39</v>
      </c>
      <c r="C17" s="58" t="s">
        <v>75</v>
      </c>
      <c r="D17" s="59"/>
      <c r="E17" s="60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48" customHeight="1" thickBot="1">
      <c r="A18" s="7">
        <v>5</v>
      </c>
      <c r="B18" s="8" t="s">
        <v>40</v>
      </c>
      <c r="C18" s="58" t="s">
        <v>54</v>
      </c>
      <c r="D18" s="59"/>
      <c r="E18" s="60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39.75" customHeight="1" thickBot="1">
      <c r="A19" s="9">
        <v>6</v>
      </c>
      <c r="B19" s="10" t="s">
        <v>41</v>
      </c>
      <c r="C19" s="97" t="s">
        <v>95</v>
      </c>
      <c r="D19" s="98"/>
      <c r="E19" s="99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39.75" customHeight="1" thickBot="1">
      <c r="A20" s="7">
        <v>7</v>
      </c>
      <c r="B20" s="8" t="s">
        <v>42</v>
      </c>
      <c r="C20" s="58" t="s">
        <v>52</v>
      </c>
      <c r="D20" s="59"/>
      <c r="E20" s="60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39.75" customHeight="1" thickBot="1">
      <c r="A21" s="9">
        <v>8</v>
      </c>
      <c r="B21" s="10" t="s">
        <v>43</v>
      </c>
      <c r="C21" s="88" t="s">
        <v>53</v>
      </c>
      <c r="D21" s="89"/>
      <c r="E21" s="90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39.75" customHeight="1" thickBot="1">
      <c r="A22" s="7">
        <v>9</v>
      </c>
      <c r="B22" s="8" t="s">
        <v>44</v>
      </c>
      <c r="C22" s="100" t="s">
        <v>96</v>
      </c>
      <c r="D22" s="59"/>
      <c r="E22" s="60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46.5" customHeight="1" thickBot="1">
      <c r="A23" s="9">
        <v>10</v>
      </c>
      <c r="B23" s="10" t="s">
        <v>45</v>
      </c>
      <c r="C23" s="88" t="s">
        <v>74</v>
      </c>
      <c r="D23" s="89"/>
      <c r="E23" s="90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 thickBot="1">
      <c r="A24" s="80">
        <v>11</v>
      </c>
      <c r="B24" s="13" t="s">
        <v>46</v>
      </c>
      <c r="C24" s="94" t="s">
        <v>48</v>
      </c>
      <c r="D24" s="95"/>
      <c r="E24" s="96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9.5" customHeight="1" thickBot="1">
      <c r="A25" s="71"/>
      <c r="B25" s="14" t="s">
        <v>47</v>
      </c>
      <c r="C25" s="91">
        <v>25</v>
      </c>
      <c r="D25" s="92"/>
      <c r="E25" s="9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19.5" customHeight="1" thickBot="1">
      <c r="A26" s="71"/>
      <c r="B26" s="14" t="s">
        <v>49</v>
      </c>
      <c r="C26" s="85">
        <v>2</v>
      </c>
      <c r="D26" s="86"/>
      <c r="E26" s="87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19.5" customHeight="1" thickBot="1">
      <c r="A27" s="71"/>
      <c r="B27" s="14" t="s">
        <v>50</v>
      </c>
      <c r="C27" s="85">
        <v>7</v>
      </c>
      <c r="D27" s="86"/>
      <c r="E27" s="87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 thickBot="1">
      <c r="A28" s="81"/>
      <c r="B28" s="15" t="s">
        <v>51</v>
      </c>
      <c r="C28" s="82">
        <v>16</v>
      </c>
      <c r="D28" s="83"/>
      <c r="E28" s="84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23.25" customHeight="1">
      <c r="A30" s="19" t="str">
        <f>HYPERLINK('[1]реквизиты'!$L$21)</f>
        <v>Главный судья,</v>
      </c>
      <c r="B30" s="16"/>
      <c r="C30" s="17"/>
      <c r="D30" s="17"/>
      <c r="E30" s="48" t="str">
        <f>HYPERLINK('[3]реквизиты'!$G$6)</f>
        <v>М.Г. Стенников</v>
      </c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23.25" customHeight="1">
      <c r="A31" s="19" t="str">
        <f>HYPERLINK('[2]реквизиты'!$J$6)</f>
        <v>судья Международной категории</v>
      </c>
      <c r="B31" s="16"/>
      <c r="C31" s="18"/>
      <c r="D31" s="18"/>
      <c r="E31" s="50" t="str">
        <f>HYPERLINK('[3]реквизиты'!$G$7)</f>
        <v>/ г. Курган /</v>
      </c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"/>
      <c r="C32" s="3"/>
      <c r="D32" s="3"/>
      <c r="E32" s="19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3:8" ht="13.5" customHeight="1">
      <c r="C54" s="5"/>
      <c r="D54" s="5"/>
      <c r="E54" s="5"/>
      <c r="F54" s="5"/>
      <c r="G54" s="5"/>
      <c r="H54" s="5"/>
    </row>
    <row r="55" spans="3:8" ht="13.5" customHeight="1">
      <c r="C55" s="5"/>
      <c r="D55" s="5"/>
      <c r="E55" s="5"/>
      <c r="F55" s="5"/>
      <c r="G55" s="5"/>
      <c r="H55" s="5"/>
    </row>
    <row r="56" spans="3:8" ht="13.5" customHeight="1">
      <c r="C56" s="5"/>
      <c r="D56" s="5"/>
      <c r="E56" s="5"/>
      <c r="F56" s="5"/>
      <c r="G56" s="5"/>
      <c r="H56" s="5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25">
    <mergeCell ref="C18:E18"/>
    <mergeCell ref="C19:E19"/>
    <mergeCell ref="C21:E21"/>
    <mergeCell ref="C22:E22"/>
    <mergeCell ref="C20:E20"/>
    <mergeCell ref="D14:E14"/>
    <mergeCell ref="D15:E15"/>
    <mergeCell ref="D16:E16"/>
    <mergeCell ref="A24:A28"/>
    <mergeCell ref="C28:E28"/>
    <mergeCell ref="C26:E26"/>
    <mergeCell ref="C27:E27"/>
    <mergeCell ref="C23:E23"/>
    <mergeCell ref="C25:E25"/>
    <mergeCell ref="C24:E24"/>
    <mergeCell ref="A1:E1"/>
    <mergeCell ref="C12:E12"/>
    <mergeCell ref="C17:E17"/>
    <mergeCell ref="B13:B16"/>
    <mergeCell ref="C5:E5"/>
    <mergeCell ref="C6:E6"/>
    <mergeCell ref="A13:A16"/>
    <mergeCell ref="C7:E7"/>
    <mergeCell ref="D13:E13"/>
    <mergeCell ref="B3:E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1" ht="15.75">
      <c r="A3" s="159" t="s">
        <v>55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5" ht="15.75">
      <c r="A4" s="159" t="s">
        <v>56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O4" s="20"/>
    </row>
    <row r="5" ht="13.5" thickBot="1"/>
    <row r="6" spans="1:18" ht="24" customHeight="1" thickBot="1">
      <c r="A6" s="23">
        <v>1</v>
      </c>
      <c r="B6" s="111" t="s">
        <v>1</v>
      </c>
      <c r="C6" s="112"/>
      <c r="D6" s="112"/>
      <c r="E6" s="112"/>
      <c r="F6" s="113"/>
      <c r="G6" s="117" t="s">
        <v>16</v>
      </c>
      <c r="H6" s="118"/>
      <c r="I6" s="118"/>
      <c r="J6" s="118"/>
      <c r="K6" s="119"/>
      <c r="R6" s="22"/>
    </row>
    <row r="7" spans="1:12" ht="24" customHeight="1" thickBot="1">
      <c r="A7" s="149">
        <v>2</v>
      </c>
      <c r="B7" s="160" t="s">
        <v>2</v>
      </c>
      <c r="C7" s="161"/>
      <c r="D7" s="161"/>
      <c r="E7" s="161"/>
      <c r="F7" s="161"/>
      <c r="G7" s="161"/>
      <c r="H7" s="161"/>
      <c r="I7" s="161"/>
      <c r="J7" s="161"/>
      <c r="K7" s="162"/>
      <c r="L7" s="25"/>
    </row>
    <row r="8" spans="1:12" ht="24" customHeight="1" thickBot="1">
      <c r="A8" s="150"/>
      <c r="B8" s="114" t="str">
        <f>HYPERLINK('[3]реквизиты'!$A$2)</f>
        <v>Первенство УрФО по САМБО среди юношей 1997-1999 г.р.</v>
      </c>
      <c r="C8" s="115"/>
      <c r="D8" s="115"/>
      <c r="E8" s="115"/>
      <c r="F8" s="115"/>
      <c r="G8" s="115"/>
      <c r="H8" s="115"/>
      <c r="I8" s="115"/>
      <c r="J8" s="115"/>
      <c r="K8" s="116"/>
      <c r="L8" s="47"/>
    </row>
    <row r="9" spans="1:11" ht="24" customHeight="1" thickBot="1">
      <c r="A9" s="23">
        <v>3</v>
      </c>
      <c r="B9" s="111" t="s">
        <v>14</v>
      </c>
      <c r="C9" s="112"/>
      <c r="D9" s="112"/>
      <c r="E9" s="112"/>
      <c r="F9" s="113"/>
      <c r="G9" s="120" t="s">
        <v>73</v>
      </c>
      <c r="H9" s="68"/>
      <c r="I9" s="68"/>
      <c r="J9" s="68"/>
      <c r="K9" s="69"/>
    </row>
    <row r="10" spans="1:11" ht="42" customHeight="1" thickBot="1">
      <c r="A10" s="24">
        <v>4</v>
      </c>
      <c r="B10" s="111" t="s">
        <v>3</v>
      </c>
      <c r="C10" s="112"/>
      <c r="D10" s="112"/>
      <c r="E10" s="112"/>
      <c r="F10" s="113"/>
      <c r="G10" s="121" t="str">
        <f>HYPERLINK('[3]реквизиты'!$D$17)</f>
        <v>Курганская обл., г. Курган, ул. Гоголя 107-а</v>
      </c>
      <c r="H10" s="122"/>
      <c r="I10" s="122"/>
      <c r="J10" s="122"/>
      <c r="K10" s="123"/>
    </row>
    <row r="11" spans="1:11" ht="30.75" customHeight="1" thickBot="1">
      <c r="A11" s="23">
        <v>5</v>
      </c>
      <c r="B11" s="111" t="s">
        <v>4</v>
      </c>
      <c r="C11" s="112"/>
      <c r="D11" s="112"/>
      <c r="E11" s="112"/>
      <c r="F11" s="113"/>
      <c r="G11" s="128" t="str">
        <f>HYPERLINK('[3]реквизиты'!$D$15)</f>
        <v>М.К. Исмаилов</v>
      </c>
      <c r="H11" s="129"/>
      <c r="I11" s="129"/>
      <c r="J11" s="129"/>
      <c r="K11" s="130"/>
    </row>
    <row r="12" spans="1:11" ht="24" customHeight="1">
      <c r="A12" s="151">
        <v>6</v>
      </c>
      <c r="B12" s="108" t="s">
        <v>5</v>
      </c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ht="24" customHeight="1" thickBot="1">
      <c r="A13" s="152"/>
      <c r="B13" s="105" t="s">
        <v>66</v>
      </c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ht="24" customHeight="1" thickBot="1">
      <c r="A14" s="27">
        <v>7</v>
      </c>
      <c r="B14" s="127" t="s">
        <v>0</v>
      </c>
      <c r="C14" s="112"/>
      <c r="D14" s="112"/>
      <c r="E14" s="112"/>
      <c r="F14" s="113"/>
      <c r="G14" s="128">
        <f>'Отчет гл. судьи'!C12</f>
        <v>0</v>
      </c>
      <c r="H14" s="129"/>
      <c r="I14" s="129"/>
      <c r="J14" s="129"/>
      <c r="K14" s="130"/>
    </row>
    <row r="15" spans="1:11" ht="24" customHeight="1" thickBot="1">
      <c r="A15" s="151">
        <v>8</v>
      </c>
      <c r="B15" s="108" t="s">
        <v>6</v>
      </c>
      <c r="C15" s="109"/>
      <c r="D15" s="109"/>
      <c r="E15" s="109"/>
      <c r="F15" s="109"/>
      <c r="G15" s="109"/>
      <c r="H15" s="109"/>
      <c r="I15" s="109"/>
      <c r="J15" s="109"/>
      <c r="K15" s="110"/>
    </row>
    <row r="16" spans="1:11" ht="29.25" customHeight="1" thickBot="1">
      <c r="A16" s="152"/>
      <c r="B16" s="131" t="s">
        <v>67</v>
      </c>
      <c r="C16" s="132"/>
      <c r="D16" s="132"/>
      <c r="E16" s="132"/>
      <c r="F16" s="132"/>
      <c r="G16" s="132"/>
      <c r="H16" s="132"/>
      <c r="I16" s="132"/>
      <c r="J16" s="132"/>
      <c r="K16" s="133"/>
    </row>
    <row r="17" spans="1:11" ht="24" customHeight="1">
      <c r="A17" s="151">
        <v>9</v>
      </c>
      <c r="B17" s="108" t="s">
        <v>7</v>
      </c>
      <c r="C17" s="109"/>
      <c r="D17" s="109"/>
      <c r="E17" s="109"/>
      <c r="F17" s="109"/>
      <c r="G17" s="109"/>
      <c r="H17" s="109"/>
      <c r="I17" s="109"/>
      <c r="J17" s="109"/>
      <c r="K17" s="110"/>
    </row>
    <row r="18" spans="1:11" ht="24" customHeight="1" thickBot="1">
      <c r="A18" s="152"/>
      <c r="B18" s="124" t="s">
        <v>76</v>
      </c>
      <c r="C18" s="125"/>
      <c r="D18" s="125"/>
      <c r="E18" s="125"/>
      <c r="F18" s="125"/>
      <c r="G18" s="125"/>
      <c r="H18" s="125"/>
      <c r="I18" s="125"/>
      <c r="J18" s="125"/>
      <c r="K18" s="126"/>
    </row>
    <row r="19" spans="1:11" ht="33.75" customHeight="1">
      <c r="A19" s="153">
        <v>10</v>
      </c>
      <c r="B19" s="134" t="s">
        <v>8</v>
      </c>
      <c r="C19" s="134"/>
      <c r="D19" s="134"/>
      <c r="E19" s="134"/>
      <c r="F19" s="134"/>
      <c r="G19" s="134"/>
      <c r="H19" s="134"/>
      <c r="I19" s="134"/>
      <c r="J19" s="134"/>
      <c r="K19" s="135"/>
    </row>
    <row r="20" spans="1:11" ht="24" customHeight="1" thickBot="1">
      <c r="A20" s="153"/>
      <c r="B20" s="124" t="s">
        <v>77</v>
      </c>
      <c r="C20" s="125"/>
      <c r="D20" s="125"/>
      <c r="E20" s="125"/>
      <c r="F20" s="125"/>
      <c r="G20" s="125"/>
      <c r="H20" s="125"/>
      <c r="I20" s="125"/>
      <c r="J20" s="125"/>
      <c r="K20" s="126"/>
    </row>
    <row r="21" spans="1:11" ht="24" customHeight="1">
      <c r="A21" s="151">
        <v>11</v>
      </c>
      <c r="B21" s="108" t="s">
        <v>9</v>
      </c>
      <c r="C21" s="109"/>
      <c r="D21" s="109"/>
      <c r="E21" s="109"/>
      <c r="F21" s="109"/>
      <c r="G21" s="109"/>
      <c r="H21" s="109"/>
      <c r="I21" s="109"/>
      <c r="J21" s="109"/>
      <c r="K21" s="110"/>
    </row>
    <row r="22" spans="1:11" ht="24" customHeight="1" thickBot="1">
      <c r="A22" s="152"/>
      <c r="B22" s="105" t="s">
        <v>68</v>
      </c>
      <c r="C22" s="106"/>
      <c r="D22" s="106"/>
      <c r="E22" s="106"/>
      <c r="F22" s="106"/>
      <c r="G22" s="106"/>
      <c r="H22" s="106"/>
      <c r="I22" s="106"/>
      <c r="J22" s="106"/>
      <c r="K22" s="107"/>
    </row>
    <row r="23" spans="1:11" ht="24" customHeight="1">
      <c r="A23" s="153">
        <v>12</v>
      </c>
      <c r="B23" s="108" t="s">
        <v>10</v>
      </c>
      <c r="C23" s="109"/>
      <c r="D23" s="109"/>
      <c r="E23" s="109"/>
      <c r="F23" s="109"/>
      <c r="G23" s="109"/>
      <c r="H23" s="109"/>
      <c r="I23" s="109"/>
      <c r="J23" s="109"/>
      <c r="K23" s="110"/>
    </row>
    <row r="24" spans="1:11" ht="35.25" customHeight="1" thickBot="1">
      <c r="A24" s="153"/>
      <c r="B24" s="154"/>
      <c r="C24" s="155"/>
      <c r="D24" s="155"/>
      <c r="E24" s="155"/>
      <c r="F24" s="155"/>
      <c r="G24" s="155"/>
      <c r="H24" s="155"/>
      <c r="I24" s="155"/>
      <c r="J24" s="155"/>
      <c r="K24" s="156"/>
    </row>
    <row r="25" spans="1:11" ht="24" customHeight="1">
      <c r="A25" s="151">
        <v>13</v>
      </c>
      <c r="B25" s="141" t="s">
        <v>11</v>
      </c>
      <c r="C25" s="141"/>
      <c r="D25" s="141"/>
      <c r="E25" s="141"/>
      <c r="F25" s="141"/>
      <c r="G25" s="141"/>
      <c r="H25" s="141"/>
      <c r="I25" s="141"/>
      <c r="J25" s="141"/>
      <c r="K25" s="142"/>
    </row>
    <row r="26" spans="1:11" ht="33" customHeight="1" thickBot="1">
      <c r="A26" s="152"/>
      <c r="B26" s="105" t="s">
        <v>69</v>
      </c>
      <c r="C26" s="106"/>
      <c r="D26" s="106"/>
      <c r="E26" s="106"/>
      <c r="F26" s="106"/>
      <c r="G26" s="106"/>
      <c r="H26" s="106"/>
      <c r="I26" s="106"/>
      <c r="J26" s="106"/>
      <c r="K26" s="107"/>
    </row>
    <row r="27" spans="1:11" ht="29.25" customHeight="1">
      <c r="A27" s="153">
        <v>14</v>
      </c>
      <c r="B27" s="138" t="s">
        <v>12</v>
      </c>
      <c r="C27" s="138"/>
      <c r="D27" s="138"/>
      <c r="E27" s="138"/>
      <c r="F27" s="138"/>
      <c r="G27" s="138"/>
      <c r="H27" s="138"/>
      <c r="I27" s="138"/>
      <c r="J27" s="138"/>
      <c r="K27" s="139"/>
    </row>
    <row r="28" spans="1:11" ht="28.5" customHeight="1" thickBot="1">
      <c r="A28" s="153"/>
      <c r="B28" s="143" t="s">
        <v>70</v>
      </c>
      <c r="C28" s="144"/>
      <c r="D28" s="144"/>
      <c r="E28" s="144"/>
      <c r="F28" s="144"/>
      <c r="G28" s="144"/>
      <c r="H28" s="144"/>
      <c r="I28" s="144"/>
      <c r="J28" s="144"/>
      <c r="K28" s="145"/>
    </row>
    <row r="29" spans="1:11" ht="24" customHeight="1">
      <c r="A29" s="157">
        <v>15</v>
      </c>
      <c r="B29" s="140" t="s">
        <v>13</v>
      </c>
      <c r="C29" s="141"/>
      <c r="D29" s="141"/>
      <c r="E29" s="141"/>
      <c r="F29" s="141"/>
      <c r="G29" s="141"/>
      <c r="H29" s="141"/>
      <c r="I29" s="141"/>
      <c r="J29" s="141"/>
      <c r="K29" s="142"/>
    </row>
    <row r="30" spans="1:11" ht="35.25" customHeight="1" thickBot="1">
      <c r="A30" s="158"/>
      <c r="B30" s="146" t="s">
        <v>78</v>
      </c>
      <c r="C30" s="147"/>
      <c r="D30" s="147"/>
      <c r="E30" s="147"/>
      <c r="F30" s="147"/>
      <c r="G30" s="147"/>
      <c r="H30" s="147"/>
      <c r="I30" s="147"/>
      <c r="J30" s="147"/>
      <c r="K30" s="148"/>
    </row>
    <row r="31" spans="1:11" ht="32.25" customHeight="1">
      <c r="A31" s="21"/>
      <c r="B31" s="136" t="s">
        <v>15</v>
      </c>
      <c r="C31" s="136"/>
      <c r="D31" s="136"/>
      <c r="E31" s="26"/>
      <c r="F31" s="26"/>
      <c r="G31" s="26"/>
      <c r="H31" s="26"/>
      <c r="I31" s="137" t="str">
        <f>HYPERLINK('[3]реквизиты'!$D$15)</f>
        <v>М.К. Исмаилов</v>
      </c>
      <c r="J31" s="137"/>
      <c r="K31" s="137"/>
    </row>
    <row r="32" spans="1:11" ht="18.75" customHeight="1">
      <c r="A32" s="21"/>
      <c r="B32" s="42" t="s">
        <v>79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21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1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1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</sheetData>
  <sheetProtection/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zoomScalePageLayoutView="0" workbookViewId="0" topLeftCell="A1">
      <selection activeCell="A39" sqref="A1:K39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167" t="s">
        <v>18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28"/>
      <c r="M3" s="28"/>
    </row>
    <row r="4" spans="1:1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  <c r="M4" s="28"/>
    </row>
    <row r="5" spans="1:13" ht="15.75">
      <c r="A5" s="163" t="s">
        <v>17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28"/>
      <c r="M5" s="28"/>
    </row>
    <row r="6" spans="1:11" s="40" customFormat="1" ht="1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3" s="40" customFormat="1" ht="15">
      <c r="A7" s="1"/>
      <c r="B7" s="41" t="str">
        <f>HYPERLINK('[3]реквизиты'!$D$11)</f>
        <v>г.Курган</v>
      </c>
      <c r="C7" s="30"/>
      <c r="D7" s="30"/>
      <c r="E7" s="30"/>
      <c r="F7" s="30"/>
      <c r="G7" s="46" t="str">
        <f>HYPERLINK('[3]реквизиты'!$A$11)</f>
        <v>19</v>
      </c>
      <c r="H7" s="164" t="str">
        <f>HYPERLINK('[3]реквизиты'!$B$11)</f>
        <v>ноября</v>
      </c>
      <c r="I7" s="164"/>
      <c r="J7" s="32" t="str">
        <f>HYPERLINK('[3]реквизиты'!$C$11)</f>
        <v>2014 г.</v>
      </c>
      <c r="K7" s="45"/>
      <c r="L7" s="1"/>
      <c r="M7" s="1"/>
    </row>
    <row r="8" spans="1:13" s="29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9" customFormat="1" ht="15">
      <c r="A9" s="166" t="s">
        <v>63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"/>
      <c r="M9" s="1"/>
    </row>
    <row r="10" spans="1:13" s="29" customFormat="1" ht="15">
      <c r="A10" s="164" t="str">
        <f>HYPERLINK('[3]реквизиты'!$G$6)</f>
        <v>М.Г. Стенников</v>
      </c>
      <c r="B10" s="164"/>
      <c r="C10" s="33"/>
      <c r="D10" s="33" t="s">
        <v>71</v>
      </c>
      <c r="E10" s="33"/>
      <c r="F10" s="1" t="s">
        <v>59</v>
      </c>
      <c r="G10" s="33" t="str">
        <f>HYPERLINK('[3]реквизиты'!$D$15)</f>
        <v>М.К. Исмаилов</v>
      </c>
      <c r="H10" s="33"/>
      <c r="I10" s="34"/>
      <c r="J10" s="33" t="str">
        <f>HYPERLINK('[3]реквизиты'!$E$19)</f>
        <v>/г. Курган/</v>
      </c>
      <c r="K10" s="1"/>
      <c r="L10" s="1"/>
      <c r="M10" s="1"/>
    </row>
    <row r="11" spans="1:13" s="29" customFormat="1" ht="15">
      <c r="A11" s="1" t="s">
        <v>57</v>
      </c>
      <c r="B11" s="1"/>
      <c r="C11" s="1"/>
      <c r="D11" s="1"/>
      <c r="E11" s="1"/>
      <c r="F11" s="33" t="str">
        <f>HYPERLINK('[3]реквизиты'!$D$13)</f>
        <v>А.М. Осипов</v>
      </c>
      <c r="G11" s="1"/>
      <c r="H11" s="41" t="str">
        <f>HYPERLINK('[3]реквизиты'!$E$19)</f>
        <v>/г. Курган/</v>
      </c>
      <c r="I11" s="1"/>
      <c r="J11" s="1"/>
      <c r="K11" s="51" t="s">
        <v>64</v>
      </c>
      <c r="L11" s="51"/>
      <c r="M11" s="1"/>
    </row>
    <row r="12" spans="1:13" s="29" customFormat="1" ht="15">
      <c r="A12" s="1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9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9" customFormat="1" ht="15">
      <c r="A14" s="1"/>
      <c r="B14" s="46" t="str">
        <f>HYPERLINK('[3]реквизиты'!$A$11)</f>
        <v>19</v>
      </c>
      <c r="C14" s="164" t="str">
        <f>HYPERLINK('[3]реквизиты'!$B$11)</f>
        <v>ноября</v>
      </c>
      <c r="D14" s="164"/>
      <c r="E14" s="32" t="str">
        <f>HYPERLINK('[3]реквизиты'!$C$11)</f>
        <v>2014 г.</v>
      </c>
      <c r="F14" s="1" t="s">
        <v>20</v>
      </c>
      <c r="G14" s="1"/>
      <c r="H14" s="1"/>
      <c r="I14" s="1"/>
      <c r="J14" s="1"/>
      <c r="K14" s="1"/>
      <c r="L14" s="1"/>
      <c r="M14" s="1"/>
    </row>
    <row r="15" spans="1:13" s="29" customFormat="1" ht="1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9" customFormat="1" ht="15">
      <c r="A16" s="171" t="str">
        <f>HYPERLINK('[3]реквизиты'!$D$17)</f>
        <v>Курганская обл., г. Курган, ул. Гоголя 107-а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"/>
      <c r="M16" s="1"/>
    </row>
    <row r="17" spans="1:13" s="29" customFormat="1" ht="15" thickBot="1">
      <c r="A17" s="1" t="s">
        <v>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40" customFormat="1" ht="21" customHeight="1" thickBot="1">
      <c r="A18" s="168" t="str">
        <f>HYPERLINK('[3]реквизиты'!$A$2)</f>
        <v>Первенство УрФО по САМБО среди юношей 1997-1999 г.р.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70"/>
      <c r="L18" s="1"/>
      <c r="M18" s="1"/>
    </row>
    <row r="19" spans="1:11" s="29" customFormat="1" ht="15">
      <c r="A19" s="1"/>
      <c r="B19" s="1" t="s">
        <v>22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9" customFormat="1" ht="15">
      <c r="A20" s="1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9" customFormat="1" ht="15">
      <c r="A21" s="1" t="s">
        <v>60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9" customFormat="1" ht="63" customHeight="1">
      <c r="A22" s="165" t="s">
        <v>24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s="29" customFormat="1" ht="45" customHeight="1">
      <c r="A23" s="165" t="s">
        <v>25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29" customFormat="1" ht="60" customHeight="1">
      <c r="A24" s="165" t="s">
        <v>26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s="29" customFormat="1" ht="15.75" customHeight="1">
      <c r="A25" s="1"/>
      <c r="B25" s="1" t="s">
        <v>27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9" customFormat="1" ht="15">
      <c r="A26" s="164" t="str">
        <f>HYPERLINK('[3]реквизиты'!$D$19)</f>
        <v>СК "МЕДВЕДЬ"</v>
      </c>
      <c r="B26" s="164"/>
      <c r="C26" s="164"/>
      <c r="D26" s="164"/>
      <c r="E26" s="164"/>
      <c r="F26" s="164"/>
      <c r="G26" s="164"/>
      <c r="H26" s="164"/>
      <c r="I26" s="164"/>
      <c r="J26" s="33" t="str">
        <f>HYPERLINK('[3]реквизиты'!$E$19)</f>
        <v>/г. Курган/</v>
      </c>
      <c r="K26" s="1"/>
    </row>
    <row r="27" spans="1:11" s="29" customFormat="1" ht="15">
      <c r="A27" s="1" t="s">
        <v>61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9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8"/>
      <c r="M29" s="28"/>
    </row>
    <row r="30" spans="1:13" ht="15">
      <c r="A30" s="166" t="s">
        <v>28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28"/>
      <c r="M30" s="28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8"/>
      <c r="M31" s="28"/>
    </row>
    <row r="32" spans="1:13" ht="15">
      <c r="A32" s="1"/>
      <c r="B32" s="1" t="s">
        <v>29</v>
      </c>
      <c r="C32" s="1"/>
      <c r="D32" s="1"/>
      <c r="E32" s="1"/>
      <c r="F32" s="1"/>
      <c r="G32" s="1"/>
      <c r="H32" s="49" t="str">
        <f>HYPERLINK('[3]реквизиты'!$G$6)</f>
        <v>М.Г. Стенников</v>
      </c>
      <c r="I32" s="39"/>
      <c r="J32" s="39"/>
      <c r="K32" s="35"/>
      <c r="L32" s="28"/>
      <c r="M32" s="28"/>
    </row>
    <row r="33" spans="1:13" ht="15">
      <c r="A33" s="1"/>
      <c r="B33" s="1"/>
      <c r="C33" s="1"/>
      <c r="D33" s="1"/>
      <c r="E33" s="1"/>
      <c r="F33" s="36"/>
      <c r="G33" s="36"/>
      <c r="H33" s="39"/>
      <c r="I33" s="39"/>
      <c r="J33" s="39"/>
      <c r="K33" s="35"/>
      <c r="L33" s="28"/>
      <c r="M33" s="28"/>
    </row>
    <row r="34" spans="1:13" ht="15">
      <c r="A34" s="1"/>
      <c r="B34" s="1"/>
      <c r="C34" s="1"/>
      <c r="D34" s="1"/>
      <c r="E34" s="1"/>
      <c r="F34" s="37"/>
      <c r="G34" s="37"/>
      <c r="H34" s="39"/>
      <c r="I34" s="39"/>
      <c r="J34" s="39"/>
      <c r="K34" s="35"/>
      <c r="L34" s="28"/>
      <c r="M34" s="28"/>
    </row>
    <row r="35" spans="1:13" ht="15">
      <c r="A35" s="1"/>
      <c r="B35" s="1" t="s">
        <v>30</v>
      </c>
      <c r="C35" s="1"/>
      <c r="D35" s="1"/>
      <c r="E35" s="1"/>
      <c r="F35" s="38"/>
      <c r="G35" s="38"/>
      <c r="H35" s="49" t="str">
        <f>HYPERLINK('[3]реквизиты'!$D$15)</f>
        <v>М.К. Исмаилов</v>
      </c>
      <c r="I35" s="39"/>
      <c r="J35" s="39"/>
      <c r="K35" s="35"/>
      <c r="L35" s="28"/>
      <c r="M35" s="28"/>
    </row>
    <row r="36" spans="1:13" ht="15">
      <c r="A36" s="1"/>
      <c r="B36" s="1"/>
      <c r="C36" s="1"/>
      <c r="D36" s="1"/>
      <c r="E36" s="1"/>
      <c r="F36" s="1"/>
      <c r="G36" s="1"/>
      <c r="H36" s="39"/>
      <c r="I36" s="39"/>
      <c r="J36" s="39"/>
      <c r="K36" s="35"/>
      <c r="L36" s="28"/>
      <c r="M36" s="28"/>
    </row>
    <row r="37" spans="1:13" ht="15">
      <c r="A37" s="1"/>
      <c r="B37" s="1"/>
      <c r="C37" s="1"/>
      <c r="D37" s="1"/>
      <c r="E37" s="1"/>
      <c r="F37" s="1"/>
      <c r="G37" s="1"/>
      <c r="H37" s="39"/>
      <c r="I37" s="39"/>
      <c r="J37" s="39"/>
      <c r="K37" s="35"/>
      <c r="L37" s="28"/>
      <c r="M37" s="28"/>
    </row>
    <row r="38" spans="1:13" ht="15">
      <c r="A38" s="1"/>
      <c r="B38" s="1" t="s">
        <v>31</v>
      </c>
      <c r="C38" s="1"/>
      <c r="D38" s="1"/>
      <c r="E38" s="1"/>
      <c r="F38" s="1"/>
      <c r="G38" s="1"/>
      <c r="H38" s="39"/>
      <c r="I38" s="39"/>
      <c r="J38" s="39"/>
      <c r="K38" s="35"/>
      <c r="L38" s="28"/>
      <c r="M38" s="28"/>
    </row>
    <row r="39" spans="1:13" ht="15">
      <c r="A39" s="1"/>
      <c r="B39" s="1" t="s">
        <v>32</v>
      </c>
      <c r="C39" s="1"/>
      <c r="D39" s="1"/>
      <c r="E39" s="1"/>
      <c r="F39" s="38"/>
      <c r="G39" s="38"/>
      <c r="H39" s="49" t="str">
        <f>HYPERLINK('[3]реквизиты'!$D$13)</f>
        <v>А.М. Осипов</v>
      </c>
      <c r="I39" s="39"/>
      <c r="J39" s="39"/>
      <c r="K39" s="35"/>
      <c r="L39" s="28"/>
      <c r="M39" s="28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"/>
      <c r="M40" s="28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"/>
      <c r="M41" s="28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</sheetData>
  <sheetProtection/>
  <mergeCells count="14">
    <mergeCell ref="A1:K1"/>
    <mergeCell ref="C14:D14"/>
    <mergeCell ref="A26:I26"/>
    <mergeCell ref="A3:K3"/>
    <mergeCell ref="A18:K18"/>
    <mergeCell ref="A16:K16"/>
    <mergeCell ref="A5:K5"/>
    <mergeCell ref="H7:I7"/>
    <mergeCell ref="A24:K24"/>
    <mergeCell ref="A9:K9"/>
    <mergeCell ref="A30:K30"/>
    <mergeCell ref="A22:K22"/>
    <mergeCell ref="A23:K23"/>
    <mergeCell ref="A10:B10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2014-11-20T05:59:51Z</cp:lastPrinted>
  <dcterms:created xsi:type="dcterms:W3CDTF">1996-10-08T23:32:33Z</dcterms:created>
  <dcterms:modified xsi:type="dcterms:W3CDTF">2014-11-21T06:14:02Z</dcterms:modified>
  <cp:category/>
  <cp:version/>
  <cp:contentType/>
  <cp:contentStatus/>
</cp:coreProperties>
</file>