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<sst xmlns="http://schemas.openxmlformats.org/spreadsheetml/2006/main" count="255" uniqueCount="111">
  <si>
    <t>ПРОТОКОЛ ВЗВЕШИВАНИЯ</t>
  </si>
  <si>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</si>
  <si>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</si>
  <si>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</si>
  <si>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</si>
  <si>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</si>
  <si>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</si>
  <si>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</si>
  <si>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</si>
  <si>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</si>
  <si>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</si>
  <si>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</si>
  <si>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</si>
  <si>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</si>
  <si>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</si>
  <si>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</si>
  <si>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</si>
  <si>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</si>
  <si>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</si>
  <si>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</si>
  <si>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</si>
  <si>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</si>
  <si>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</si>
  <si>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</si>
  <si>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</si>
  <si>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</si>
  <si>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</si>
  <si>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</si>
  <si>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</si>
  <si>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</si>
  <si>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</si>
  <si>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</si>
  <si>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</si>
  <si>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С.Петербург МО</t>
  </si>
  <si>
    <t>Еремина ЕП</t>
  </si>
  <si>
    <t>5</t>
  </si>
  <si>
    <t>3</t>
  </si>
  <si>
    <t>1</t>
  </si>
  <si>
    <t>7-8</t>
  </si>
  <si>
    <t>2</t>
  </si>
  <si>
    <t>УФО Свердловская Екатеринбург Д</t>
  </si>
  <si>
    <t xml:space="preserve">ПРОТОКОЛ ХОДА СОРЕВНОВАНИЙ   </t>
  </si>
  <si>
    <t>в.к. 80   кг</t>
  </si>
  <si>
    <t>09.09.86 мс</t>
  </si>
  <si>
    <t>000545</t>
  </si>
  <si>
    <t>ЛАБИНА Екатерина Константиновна</t>
  </si>
  <si>
    <t>17.08.83 мс</t>
  </si>
  <si>
    <t>ЦФО Рязанская Рязань Д</t>
  </si>
  <si>
    <t>ИСЛАНБЕКОВА Марьям Абдуллаевна</t>
  </si>
  <si>
    <t>21.07.90 кмс</t>
  </si>
  <si>
    <t>ДВФО Камчатский Петропавловск-камчатский МО</t>
  </si>
  <si>
    <t>000860</t>
  </si>
  <si>
    <t>Исланбекова ГВ Галянт СА</t>
  </si>
  <si>
    <t>МИХАЙЛОВА Екатерина Михайловна</t>
  </si>
  <si>
    <t>29.06.86 кмс</t>
  </si>
  <si>
    <t>ЦФО Смоленская Смоленск МО</t>
  </si>
  <si>
    <t>000475</t>
  </si>
  <si>
    <t xml:space="preserve">Катцин ЮП </t>
  </si>
  <si>
    <t>КАЧОРОВСКАЯ Алена Александровна</t>
  </si>
  <si>
    <t>10.01.90 мс</t>
  </si>
  <si>
    <t>ЮФО Волгоградская Волжский ПР</t>
  </si>
  <si>
    <t>000745</t>
  </si>
  <si>
    <t>Опара АИ</t>
  </si>
  <si>
    <t>СУББОТИНА Анна Алексеевна</t>
  </si>
  <si>
    <t>000609</t>
  </si>
  <si>
    <t xml:space="preserve">Платонов АП </t>
  </si>
  <si>
    <t>ГРАБОВА Елена Сергеевна</t>
  </si>
  <si>
    <t>ПФО Оренбургская Бузулук Д</t>
  </si>
  <si>
    <t>000576</t>
  </si>
  <si>
    <t>Плотников ПД</t>
  </si>
  <si>
    <t>АРТЕМЬЕВА Елена Александровна</t>
  </si>
  <si>
    <t>27.02.79 мс</t>
  </si>
  <si>
    <t>СФО Иркутская Ангарск Россспорт</t>
  </si>
  <si>
    <t>009195</t>
  </si>
  <si>
    <t>Ефимов НН Курьерова СВ</t>
  </si>
  <si>
    <t>ЕРЕМЕЕВА Надежда Валерьевна</t>
  </si>
  <si>
    <t>23.04.83 кмс</t>
  </si>
  <si>
    <t>Даутов АР</t>
  </si>
  <si>
    <t>ТРОФИМОВА Анна Александровна</t>
  </si>
  <si>
    <t>04.07.86 мс</t>
  </si>
  <si>
    <t>ЦФО Тверская Ржев МО</t>
  </si>
  <si>
    <t>000479</t>
  </si>
  <si>
    <t>Образцов АН</t>
  </si>
  <si>
    <t>ПАВЛОВА Наталья Николаевна</t>
  </si>
  <si>
    <t>15.07.75 змс</t>
  </si>
  <si>
    <t>20.09.82 мсмк</t>
  </si>
  <si>
    <t>02.03.88 мс</t>
  </si>
  <si>
    <t>ЕЖОВА Ксения Владимировна</t>
  </si>
  <si>
    <t>В.К.  80 кг</t>
  </si>
  <si>
    <t xml:space="preserve">ИТОГОВЫЙ ПРОТОКОЛ    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</si>
  <si>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</si>
  <si>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</si>
  <si>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</si>
  <si>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</si>
  <si>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</si>
  <si>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</si>
  <si>
    <t>В.К. 80</t>
  </si>
  <si>
    <t>ВСТРЕЧА 2</t>
  </si>
  <si>
    <t>1'</t>
  </si>
  <si>
    <t>3'20''</t>
  </si>
  <si>
    <t>1'32''</t>
  </si>
  <si>
    <t>1'09''</t>
  </si>
  <si>
    <t>3'59''</t>
  </si>
  <si>
    <t>1'51''</t>
  </si>
  <si>
    <t>1'34''</t>
  </si>
  <si>
    <t>2'58''</t>
  </si>
  <si>
    <t>80 КГ</t>
  </si>
  <si>
    <t>11</t>
  </si>
  <si>
    <t>9-10</t>
  </si>
  <si>
    <t>Кудинов А.И. Сергеева ТВ</t>
  </si>
  <si>
    <t>Кудинов АН Сергеева ТВ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</si>
</sst>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b/>
      <i/>
      <sz val="11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 vertical="center" wrapText="1"/>
    </xf>
    <xf numFmtId="0" fontId="12" fillId="0" borderId="0" xfId="15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18" fillId="0" borderId="0" xfId="15" applyFont="1" applyBorder="1" applyAlignment="1">
      <alignment/>
    </xf>
    <xf numFmtId="0" fontId="19" fillId="0" borderId="0" xfId="15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0" fontId="22" fillId="0" borderId="0" xfId="15" applyNumberFormat="1" applyFont="1" applyFill="1" applyBorder="1" applyAlignment="1">
      <alignment horizontal="center"/>
    </xf>
    <xf numFmtId="0" fontId="21" fillId="0" borderId="0" xfId="15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3" fillId="0" borderId="0" xfId="15" applyFont="1" applyBorder="1" applyAlignment="1">
      <alignment vertical="center" wrapText="1"/>
    </xf>
    <xf numFmtId="0" fontId="14" fillId="0" borderId="0" xfId="15" applyFont="1" applyBorder="1" applyAlignment="1">
      <alignment vertical="center" wrapText="1"/>
    </xf>
    <xf numFmtId="0" fontId="0" fillId="0" borderId="0" xfId="15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8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6" xfId="15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7" fillId="0" borderId="0" xfId="15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28" fillId="0" borderId="0" xfId="15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2" xfId="0" applyFont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2" borderId="2" xfId="0" applyNumberFormat="1" applyFont="1" applyFill="1" applyBorder="1" applyAlignment="1">
      <alignment horizontal="center"/>
    </xf>
    <xf numFmtId="0" fontId="1" fillId="2" borderId="26" xfId="15" applyNumberFormat="1" applyFont="1" applyFill="1" applyBorder="1" applyAlignment="1">
      <alignment horizontal="center"/>
    </xf>
    <xf numFmtId="0" fontId="0" fillId="2" borderId="13" xfId="15" applyNumberFormat="1" applyFont="1" applyFill="1" applyBorder="1" applyAlignment="1">
      <alignment horizontal="center"/>
    </xf>
    <xf numFmtId="0" fontId="1" fillId="2" borderId="1" xfId="15" applyNumberFormat="1" applyFont="1" applyFill="1" applyBorder="1" applyAlignment="1">
      <alignment horizontal="center"/>
    </xf>
    <xf numFmtId="0" fontId="0" fillId="2" borderId="2" xfId="15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3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15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0" fillId="0" borderId="23" xfId="15" applyNumberFormat="1" applyFont="1" applyFill="1" applyBorder="1" applyAlignment="1">
      <alignment horizontal="center"/>
    </xf>
    <xf numFmtId="0" fontId="0" fillId="0" borderId="27" xfId="15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0" borderId="9" xfId="15" applyNumberFormat="1" applyFont="1" applyFill="1" applyBorder="1" applyAlignment="1">
      <alignment horizontal="center"/>
    </xf>
    <xf numFmtId="0" fontId="1" fillId="0" borderId="8" xfId="15" applyNumberFormat="1" applyFont="1" applyFill="1" applyBorder="1" applyAlignment="1">
      <alignment horizontal="center"/>
    </xf>
    <xf numFmtId="0" fontId="1" fillId="0" borderId="11" xfId="15" applyNumberFormat="1" applyFont="1" applyFill="1" applyBorder="1" applyAlignment="1">
      <alignment horizontal="center"/>
    </xf>
    <xf numFmtId="0" fontId="1" fillId="0" borderId="1" xfId="15" applyNumberFormat="1" applyFont="1" applyFill="1" applyBorder="1" applyAlignment="1">
      <alignment horizontal="center"/>
    </xf>
    <xf numFmtId="0" fontId="1" fillId="0" borderId="26" xfId="15" applyNumberFormat="1" applyFont="1" applyFill="1" applyBorder="1" applyAlignment="1">
      <alignment horizontal="center"/>
    </xf>
    <xf numFmtId="0" fontId="1" fillId="0" borderId="18" xfId="15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5" fillId="0" borderId="30" xfId="15" applyNumberFormat="1" applyFont="1" applyFill="1" applyBorder="1" applyAlignment="1">
      <alignment horizontal="center"/>
    </xf>
    <xf numFmtId="0" fontId="3" fillId="0" borderId="29" xfId="15" applyNumberFormat="1" applyFont="1" applyFill="1" applyBorder="1" applyAlignment="1">
      <alignment horizontal="center"/>
    </xf>
    <xf numFmtId="0" fontId="5" fillId="0" borderId="31" xfId="15" applyNumberFormat="1" applyFont="1" applyFill="1" applyBorder="1" applyAlignment="1">
      <alignment horizontal="center"/>
    </xf>
    <xf numFmtId="0" fontId="3" fillId="0" borderId="32" xfId="15" applyNumberFormat="1" applyFont="1" applyFill="1" applyBorder="1" applyAlignment="1">
      <alignment horizontal="center"/>
    </xf>
    <xf numFmtId="0" fontId="5" fillId="0" borderId="33" xfId="15" applyNumberFormat="1" applyFont="1" applyFill="1" applyBorder="1" applyAlignment="1">
      <alignment horizontal="center"/>
    </xf>
    <xf numFmtId="20" fontId="3" fillId="0" borderId="34" xfId="15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vertical="center" wrapText="1"/>
    </xf>
    <xf numFmtId="49" fontId="3" fillId="4" borderId="35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49" fontId="5" fillId="5" borderId="35" xfId="0" applyNumberFormat="1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left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vertical="center" wrapText="1"/>
    </xf>
    <xf numFmtId="49" fontId="3" fillId="5" borderId="35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49" fontId="5" fillId="6" borderId="35" xfId="0" applyNumberFormat="1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vertical="center" wrapText="1"/>
    </xf>
    <xf numFmtId="49" fontId="3" fillId="6" borderId="35" xfId="0" applyNumberFormat="1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6" xfId="15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4" fillId="0" borderId="39" xfId="15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35" xfId="15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7" fillId="0" borderId="40" xfId="15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27" fillId="0" borderId="42" xfId="15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7" fillId="0" borderId="41" xfId="15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7" fillId="0" borderId="43" xfId="15" applyFont="1" applyBorder="1" applyAlignment="1">
      <alignment horizontal="left" vertical="center" wrapText="1"/>
    </xf>
    <xf numFmtId="0" fontId="27" fillId="0" borderId="44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7" fillId="0" borderId="52" xfId="15" applyFont="1" applyBorder="1" applyAlignment="1">
      <alignment horizontal="left" vertical="center" wrapText="1"/>
    </xf>
    <xf numFmtId="0" fontId="27" fillId="0" borderId="53" xfId="15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5" fillId="3" borderId="57" xfId="15" applyFont="1" applyFill="1" applyBorder="1" applyAlignment="1">
      <alignment horizontal="center" vertical="center" wrapText="1"/>
    </xf>
    <xf numFmtId="0" fontId="25" fillId="3" borderId="8" xfId="15" applyFont="1" applyFill="1" applyBorder="1" applyAlignment="1">
      <alignment horizontal="center" vertical="center" wrapText="1"/>
    </xf>
    <xf numFmtId="0" fontId="25" fillId="3" borderId="58" xfId="15" applyFont="1" applyFill="1" applyBorder="1" applyAlignment="1">
      <alignment horizontal="center" vertical="center" wrapText="1"/>
    </xf>
    <xf numFmtId="0" fontId="25" fillId="3" borderId="59" xfId="15" applyFont="1" applyFill="1" applyBorder="1" applyAlignment="1">
      <alignment horizontal="center" vertical="center" wrapText="1"/>
    </xf>
    <xf numFmtId="0" fontId="25" fillId="3" borderId="23" xfId="15" applyFont="1" applyFill="1" applyBorder="1" applyAlignment="1">
      <alignment horizontal="center" vertical="center" wrapText="1"/>
    </xf>
    <xf numFmtId="0" fontId="25" fillId="3" borderId="60" xfId="15" applyFont="1" applyFill="1" applyBorder="1" applyAlignment="1">
      <alignment horizontal="center" vertical="center" wrapText="1"/>
    </xf>
    <xf numFmtId="0" fontId="24" fillId="0" borderId="36" xfId="15" applyFont="1" applyBorder="1" applyAlignment="1">
      <alignment horizontal="center" vertical="center" wrapText="1"/>
    </xf>
    <xf numFmtId="0" fontId="24" fillId="0" borderId="37" xfId="15" applyFont="1" applyBorder="1" applyAlignment="1">
      <alignment horizontal="center" vertical="center" wrapText="1"/>
    </xf>
    <xf numFmtId="0" fontId="24" fillId="0" borderId="38" xfId="15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5" xfId="15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3" fillId="0" borderId="35" xfId="15" applyFont="1" applyFill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3" fillId="0" borderId="52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1</xdr:col>
      <xdr:colOff>276225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133350</xdr:rowOff>
    </xdr:from>
    <xdr:to>
      <xdr:col>1</xdr:col>
      <xdr:colOff>523875</xdr:colOff>
      <xdr:row>2</xdr:row>
      <xdr:rowOff>171450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12-15 сентября 2008 г.        г. Астрахань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G17" sqref="A7:G18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2.25" customHeight="1" thickBot="1">
      <c r="A1" s="190" t="s">
        <v>89</v>
      </c>
      <c r="B1" s="191"/>
      <c r="C1" s="191"/>
      <c r="D1" s="191"/>
      <c r="E1" s="191"/>
      <c r="F1" s="191"/>
      <c r="G1" s="191"/>
    </row>
    <row r="2" spans="1:7" ht="32.25" customHeight="1" thickBot="1">
      <c r="A2" s="192" t="str">
        <f>HYPERLINK('[4]реквизиты'!$A$2)</f>
        <v>Чемпионат России по САМБО среди женщин</v>
      </c>
      <c r="B2" s="193"/>
      <c r="C2" s="193"/>
      <c r="D2" s="193"/>
      <c r="E2" s="193"/>
      <c r="F2" s="193"/>
      <c r="G2" s="194"/>
    </row>
    <row r="3" spans="1:7" ht="24" customHeight="1">
      <c r="A3" s="195" t="str">
        <f>HYPERLINK('[4]реквизиты'!$A$3)</f>
        <v>12-15 сентября 2008 г.        г. Астрахань</v>
      </c>
      <c r="B3" s="195"/>
      <c r="C3" s="195"/>
      <c r="D3" s="195"/>
      <c r="E3" s="195"/>
      <c r="F3" s="195"/>
      <c r="G3" s="195"/>
    </row>
    <row r="4" spans="4:5" ht="27" customHeight="1">
      <c r="D4" s="196" t="s">
        <v>106</v>
      </c>
      <c r="E4" s="196"/>
    </row>
    <row r="5" spans="1:7" ht="12.75">
      <c r="A5" s="144" t="s">
        <v>31</v>
      </c>
      <c r="B5" s="144" t="s">
        <v>1</v>
      </c>
      <c r="C5" s="144" t="s">
        <v>2</v>
      </c>
      <c r="D5" s="144" t="s">
        <v>18</v>
      </c>
      <c r="E5" s="144" t="s">
        <v>19</v>
      </c>
      <c r="F5" s="144" t="s">
        <v>20</v>
      </c>
      <c r="G5" s="144" t="s">
        <v>21</v>
      </c>
    </row>
    <row r="6" spans="1:7" ht="12.75" customHeight="1">
      <c r="A6" s="145"/>
      <c r="B6" s="145"/>
      <c r="C6" s="145"/>
      <c r="D6" s="145"/>
      <c r="E6" s="145"/>
      <c r="F6" s="145"/>
      <c r="G6" s="145"/>
    </row>
    <row r="7" spans="1:7" ht="12.75" customHeight="1">
      <c r="A7" s="146" t="s">
        <v>37</v>
      </c>
      <c r="B7" s="147">
        <v>5</v>
      </c>
      <c r="C7" s="148" t="s">
        <v>63</v>
      </c>
      <c r="D7" s="149" t="s">
        <v>85</v>
      </c>
      <c r="E7" s="150" t="s">
        <v>33</v>
      </c>
      <c r="F7" s="151" t="s">
        <v>64</v>
      </c>
      <c r="G7" s="148" t="s">
        <v>65</v>
      </c>
    </row>
    <row r="8" spans="1:7" ht="12.75" customHeight="1">
      <c r="A8" s="146"/>
      <c r="B8" s="147"/>
      <c r="C8" s="148"/>
      <c r="D8" s="149"/>
      <c r="E8" s="150"/>
      <c r="F8" s="151"/>
      <c r="G8" s="152"/>
    </row>
    <row r="9" spans="1:7" ht="12.75" customHeight="1">
      <c r="A9" s="153" t="s">
        <v>39</v>
      </c>
      <c r="B9" s="154">
        <v>1</v>
      </c>
      <c r="C9" s="156" t="s">
        <v>58</v>
      </c>
      <c r="D9" s="157" t="s">
        <v>59</v>
      </c>
      <c r="E9" s="158" t="s">
        <v>60</v>
      </c>
      <c r="F9" s="159" t="s">
        <v>61</v>
      </c>
      <c r="G9" s="156" t="s">
        <v>62</v>
      </c>
    </row>
    <row r="10" spans="1:7" ht="12.75" customHeight="1">
      <c r="A10" s="153"/>
      <c r="B10" s="155"/>
      <c r="C10" s="156"/>
      <c r="D10" s="157"/>
      <c r="E10" s="158"/>
      <c r="F10" s="159"/>
      <c r="G10" s="160"/>
    </row>
    <row r="11" spans="1:7" ht="12.75" customHeight="1">
      <c r="A11" s="161" t="s">
        <v>36</v>
      </c>
      <c r="B11" s="162">
        <v>9</v>
      </c>
      <c r="C11" s="164" t="s">
        <v>66</v>
      </c>
      <c r="D11" s="165" t="s">
        <v>86</v>
      </c>
      <c r="E11" s="166" t="s">
        <v>67</v>
      </c>
      <c r="F11" s="167" t="s">
        <v>68</v>
      </c>
      <c r="G11" s="164" t="s">
        <v>69</v>
      </c>
    </row>
    <row r="12" spans="1:7" ht="12.75" customHeight="1">
      <c r="A12" s="161"/>
      <c r="B12" s="163"/>
      <c r="C12" s="164"/>
      <c r="D12" s="165"/>
      <c r="E12" s="166"/>
      <c r="F12" s="167"/>
      <c r="G12" s="168"/>
    </row>
    <row r="13" spans="1:7" ht="12.75" customHeight="1">
      <c r="A13" s="161" t="s">
        <v>36</v>
      </c>
      <c r="B13" s="162">
        <v>11</v>
      </c>
      <c r="C13" s="164" t="s">
        <v>75</v>
      </c>
      <c r="D13" s="165" t="s">
        <v>76</v>
      </c>
      <c r="E13" s="166" t="s">
        <v>40</v>
      </c>
      <c r="F13" s="167"/>
      <c r="G13" s="164" t="s">
        <v>77</v>
      </c>
    </row>
    <row r="14" spans="1:7" ht="12.75" customHeight="1">
      <c r="A14" s="161"/>
      <c r="B14" s="163"/>
      <c r="C14" s="164"/>
      <c r="D14" s="165"/>
      <c r="E14" s="166"/>
      <c r="F14" s="167"/>
      <c r="G14" s="168"/>
    </row>
    <row r="15" spans="1:7" ht="12.75" customHeight="1">
      <c r="A15" s="169" t="s">
        <v>35</v>
      </c>
      <c r="B15" s="170">
        <v>6</v>
      </c>
      <c r="C15" s="172" t="s">
        <v>45</v>
      </c>
      <c r="D15" s="173" t="s">
        <v>46</v>
      </c>
      <c r="E15" s="174" t="s">
        <v>47</v>
      </c>
      <c r="F15" s="175"/>
      <c r="G15" s="172" t="s">
        <v>110</v>
      </c>
    </row>
    <row r="16" spans="1:7" ht="12.75" customHeight="1">
      <c r="A16" s="169"/>
      <c r="B16" s="171"/>
      <c r="C16" s="172"/>
      <c r="D16" s="173"/>
      <c r="E16" s="174"/>
      <c r="F16" s="175"/>
      <c r="G16" s="176"/>
    </row>
    <row r="17" spans="1:7" ht="12.75" customHeight="1">
      <c r="A17" s="169" t="s">
        <v>35</v>
      </c>
      <c r="B17" s="170">
        <v>7</v>
      </c>
      <c r="C17" s="172" t="s">
        <v>70</v>
      </c>
      <c r="D17" s="173" t="s">
        <v>71</v>
      </c>
      <c r="E17" s="174" t="s">
        <v>72</v>
      </c>
      <c r="F17" s="175" t="s">
        <v>73</v>
      </c>
      <c r="G17" s="172" t="s">
        <v>74</v>
      </c>
    </row>
    <row r="18" spans="1:7" ht="12.75" customHeight="1">
      <c r="A18" s="169"/>
      <c r="B18" s="171"/>
      <c r="C18" s="172"/>
      <c r="D18" s="173"/>
      <c r="E18" s="174"/>
      <c r="F18" s="175"/>
      <c r="G18" s="176"/>
    </row>
    <row r="19" spans="1:7" ht="12.75" customHeight="1">
      <c r="A19" s="177" t="s">
        <v>107</v>
      </c>
      <c r="B19" s="178">
        <v>3</v>
      </c>
      <c r="C19" s="180" t="s">
        <v>53</v>
      </c>
      <c r="D19" s="181" t="s">
        <v>54</v>
      </c>
      <c r="E19" s="182" t="s">
        <v>55</v>
      </c>
      <c r="F19" s="183" t="s">
        <v>56</v>
      </c>
      <c r="G19" s="180" t="s">
        <v>57</v>
      </c>
    </row>
    <row r="20" spans="1:7" ht="12.75" customHeight="1">
      <c r="A20" s="177"/>
      <c r="B20" s="179"/>
      <c r="C20" s="180"/>
      <c r="D20" s="181"/>
      <c r="E20" s="182"/>
      <c r="F20" s="183"/>
      <c r="G20" s="184"/>
    </row>
    <row r="21" spans="1:7" ht="12.75" customHeight="1">
      <c r="A21" s="177" t="s">
        <v>38</v>
      </c>
      <c r="B21" s="178">
        <v>2</v>
      </c>
      <c r="C21" s="180" t="s">
        <v>83</v>
      </c>
      <c r="D21" s="181" t="s">
        <v>84</v>
      </c>
      <c r="E21" s="182" t="s">
        <v>80</v>
      </c>
      <c r="F21" s="183"/>
      <c r="G21" s="180" t="s">
        <v>82</v>
      </c>
    </row>
    <row r="22" spans="1:7" ht="12.75" customHeight="1">
      <c r="A22" s="177"/>
      <c r="B22" s="179"/>
      <c r="C22" s="180"/>
      <c r="D22" s="181"/>
      <c r="E22" s="182"/>
      <c r="F22" s="183"/>
      <c r="G22" s="184"/>
    </row>
    <row r="23" spans="1:7" ht="12.75" customHeight="1">
      <c r="A23" s="177" t="s">
        <v>38</v>
      </c>
      <c r="B23" s="178">
        <v>10</v>
      </c>
      <c r="C23" s="180" t="s">
        <v>78</v>
      </c>
      <c r="D23" s="181" t="s">
        <v>79</v>
      </c>
      <c r="E23" s="182" t="s">
        <v>80</v>
      </c>
      <c r="F23" s="183" t="s">
        <v>81</v>
      </c>
      <c r="G23" s="180" t="s">
        <v>82</v>
      </c>
    </row>
    <row r="24" spans="1:7" ht="12.75" customHeight="1">
      <c r="A24" s="177"/>
      <c r="B24" s="179"/>
      <c r="C24" s="180"/>
      <c r="D24" s="181"/>
      <c r="E24" s="182"/>
      <c r="F24" s="183"/>
      <c r="G24" s="184"/>
    </row>
    <row r="25" spans="1:7" ht="12.75" customHeight="1">
      <c r="A25" s="177" t="s">
        <v>108</v>
      </c>
      <c r="B25" s="178">
        <v>4</v>
      </c>
      <c r="C25" s="180" t="s">
        <v>48</v>
      </c>
      <c r="D25" s="181" t="s">
        <v>49</v>
      </c>
      <c r="E25" s="182" t="s">
        <v>50</v>
      </c>
      <c r="F25" s="183" t="s">
        <v>51</v>
      </c>
      <c r="G25" s="180" t="s">
        <v>52</v>
      </c>
    </row>
    <row r="26" spans="1:7" ht="12.75" customHeight="1">
      <c r="A26" s="177"/>
      <c r="B26" s="179"/>
      <c r="C26" s="180"/>
      <c r="D26" s="181"/>
      <c r="E26" s="182"/>
      <c r="F26" s="183"/>
      <c r="G26" s="184"/>
    </row>
    <row r="27" spans="1:7" ht="12.75" customHeight="1">
      <c r="A27" s="177" t="s">
        <v>108</v>
      </c>
      <c r="B27" s="187">
        <v>8</v>
      </c>
      <c r="C27" s="184" t="s">
        <v>87</v>
      </c>
      <c r="D27" s="144" t="s">
        <v>43</v>
      </c>
      <c r="E27" s="182" t="s">
        <v>33</v>
      </c>
      <c r="F27" s="185" t="s">
        <v>44</v>
      </c>
      <c r="G27" s="180" t="s">
        <v>34</v>
      </c>
    </row>
    <row r="28" spans="1:7" ht="12.75" customHeight="1">
      <c r="A28" s="177"/>
      <c r="B28" s="188"/>
      <c r="C28" s="189"/>
      <c r="D28" s="145"/>
      <c r="E28" s="182"/>
      <c r="F28" s="186"/>
      <c r="G28" s="180"/>
    </row>
    <row r="29" spans="1:7" ht="12.75">
      <c r="A29" s="113"/>
      <c r="B29" s="113"/>
      <c r="C29" s="113"/>
      <c r="D29" s="113"/>
      <c r="E29" s="113"/>
      <c r="F29" s="113"/>
      <c r="G29" s="113"/>
    </row>
    <row r="30" spans="1:7" ht="39.75" customHeight="1">
      <c r="A30" s="113"/>
      <c r="B30" s="113"/>
      <c r="C30" s="113"/>
      <c r="D30" s="113"/>
      <c r="E30" s="113"/>
      <c r="F30" s="113"/>
      <c r="G30" s="113"/>
    </row>
    <row r="31" spans="1:8" ht="12.75" customHeight="1">
      <c r="A31" s="103" t="s">
        <v>90</v>
      </c>
      <c r="B31" s="104"/>
      <c r="C31" s="104"/>
      <c r="D31" s="105"/>
      <c r="E31" s="105"/>
      <c r="F31" s="105"/>
      <c r="G31" s="107" t="s">
        <v>91</v>
      </c>
      <c r="H31" s="107"/>
    </row>
    <row r="32" spans="1:8" ht="15.75">
      <c r="A32" s="103"/>
      <c r="B32" s="4"/>
      <c r="C32" s="4"/>
      <c r="D32" s="4"/>
      <c r="E32" s="4"/>
      <c r="F32" s="4"/>
      <c r="G32" s="104" t="s">
        <v>92</v>
      </c>
      <c r="H32" s="107"/>
    </row>
    <row r="33" spans="1:8" ht="37.5" customHeight="1">
      <c r="A33" s="103" t="s">
        <v>93</v>
      </c>
      <c r="B33" s="4"/>
      <c r="C33" s="4"/>
      <c r="D33" s="99"/>
      <c r="E33" s="99"/>
      <c r="F33" s="99"/>
      <c r="G33" s="107" t="s">
        <v>94</v>
      </c>
      <c r="H33" s="107"/>
    </row>
    <row r="34" ht="12.75" customHeight="1">
      <c r="G34" t="s">
        <v>95</v>
      </c>
    </row>
    <row r="36" spans="1:7" ht="12.75">
      <c r="A36" s="113"/>
      <c r="B36" s="113"/>
      <c r="C36" s="113"/>
      <c r="D36" s="113"/>
      <c r="E36" s="113"/>
      <c r="F36" s="113"/>
      <c r="G36" s="113"/>
    </row>
    <row r="37" spans="1:7" ht="12.75">
      <c r="A37" s="113"/>
      <c r="B37" s="113"/>
      <c r="C37" s="113"/>
      <c r="D37" s="113"/>
      <c r="E37" s="113"/>
      <c r="F37" s="113"/>
      <c r="G37" s="113"/>
    </row>
    <row r="38" spans="1:7" ht="12.75">
      <c r="A38" s="113"/>
      <c r="B38" s="113"/>
      <c r="C38" s="113"/>
      <c r="D38" s="113"/>
      <c r="E38" s="113"/>
      <c r="F38" s="113"/>
      <c r="G38" s="113"/>
    </row>
    <row r="39" spans="1:7" ht="12.75">
      <c r="A39" s="113"/>
      <c r="B39" s="113"/>
      <c r="C39" s="113"/>
      <c r="D39" s="113"/>
      <c r="E39" s="113"/>
      <c r="F39" s="113"/>
      <c r="G39" s="113"/>
    </row>
    <row r="40" spans="1:7" ht="12.75">
      <c r="A40" s="113"/>
      <c r="B40" s="113"/>
      <c r="C40" s="113"/>
      <c r="D40" s="113"/>
      <c r="E40" s="113"/>
      <c r="F40" s="113"/>
      <c r="G40" s="113"/>
    </row>
    <row r="41" spans="1:7" ht="12.75">
      <c r="A41" s="113"/>
      <c r="B41" s="113"/>
      <c r="C41" s="113"/>
      <c r="D41" s="113"/>
      <c r="E41" s="113"/>
      <c r="F41" s="113"/>
      <c r="G41" s="113"/>
    </row>
    <row r="42" spans="1:7" ht="12.75">
      <c r="A42" s="113"/>
      <c r="B42" s="113"/>
      <c r="C42" s="113"/>
      <c r="D42" s="113"/>
      <c r="E42" s="113"/>
      <c r="F42" s="113"/>
      <c r="G42" s="113"/>
    </row>
    <row r="43" spans="1:7" ht="12.75">
      <c r="A43" s="113"/>
      <c r="B43" s="113"/>
      <c r="C43" s="113"/>
      <c r="D43" s="113"/>
      <c r="E43" s="113"/>
      <c r="F43" s="113"/>
      <c r="G43" s="113"/>
    </row>
    <row r="44" spans="1:7" ht="12.75">
      <c r="A44" s="113"/>
      <c r="B44" s="113"/>
      <c r="C44" s="113"/>
      <c r="D44" s="113"/>
      <c r="E44" s="113"/>
      <c r="F44" s="113"/>
      <c r="G44" s="113"/>
    </row>
    <row r="45" spans="1:7" ht="12.75">
      <c r="A45" s="113"/>
      <c r="B45" s="113"/>
      <c r="C45" s="113"/>
      <c r="D45" s="113"/>
      <c r="E45" s="113"/>
      <c r="F45" s="113"/>
      <c r="G45" s="113"/>
    </row>
    <row r="46" spans="1:7" ht="12.75">
      <c r="A46" s="113"/>
      <c r="B46" s="113"/>
      <c r="C46" s="113"/>
      <c r="D46" s="113"/>
      <c r="E46" s="113"/>
      <c r="F46" s="113"/>
      <c r="G46" s="113"/>
    </row>
    <row r="47" spans="1:7" ht="12.75">
      <c r="A47" s="113"/>
      <c r="B47" s="113"/>
      <c r="C47" s="113"/>
      <c r="D47" s="113"/>
      <c r="E47" s="113"/>
      <c r="F47" s="113"/>
      <c r="G47" s="113"/>
    </row>
    <row r="48" spans="1:7" ht="12.75">
      <c r="A48" s="113"/>
      <c r="B48" s="113"/>
      <c r="C48" s="113"/>
      <c r="D48" s="113"/>
      <c r="E48" s="113"/>
      <c r="F48" s="113"/>
      <c r="G48" s="113"/>
    </row>
    <row r="49" spans="1:7" ht="12.75">
      <c r="A49" s="113"/>
      <c r="B49" s="113"/>
      <c r="C49" s="113"/>
      <c r="D49" s="113"/>
      <c r="E49" s="113"/>
      <c r="F49" s="113"/>
      <c r="G49" s="113"/>
    </row>
    <row r="50" spans="1:7" ht="12.75">
      <c r="A50" s="113"/>
      <c r="B50" s="113"/>
      <c r="C50" s="113"/>
      <c r="D50" s="113"/>
      <c r="E50" s="113"/>
      <c r="F50" s="113"/>
      <c r="G50" s="113"/>
    </row>
    <row r="51" spans="1:7" ht="12.75">
      <c r="A51" s="113"/>
      <c r="B51" s="113"/>
      <c r="C51" s="113"/>
      <c r="D51" s="113"/>
      <c r="E51" s="113"/>
      <c r="F51" s="113"/>
      <c r="G51" s="113"/>
    </row>
    <row r="52" spans="1:7" ht="12.75">
      <c r="A52" s="113"/>
      <c r="B52" s="113"/>
      <c r="C52" s="113"/>
      <c r="D52" s="113"/>
      <c r="E52" s="113"/>
      <c r="F52" s="113"/>
      <c r="G52" s="113"/>
    </row>
    <row r="53" spans="1:7" ht="12.75">
      <c r="A53" s="113"/>
      <c r="B53" s="113"/>
      <c r="C53" s="113"/>
      <c r="D53" s="113"/>
      <c r="E53" s="113"/>
      <c r="F53" s="113"/>
      <c r="G53" s="113"/>
    </row>
    <row r="54" spans="1:7" ht="12.75">
      <c r="A54" s="113"/>
      <c r="B54" s="113"/>
      <c r="C54" s="113"/>
      <c r="D54" s="113"/>
      <c r="E54" s="113"/>
      <c r="F54" s="113"/>
      <c r="G54" s="113"/>
    </row>
  </sheetData>
  <mergeCells count="88">
    <mergeCell ref="A1:G1"/>
    <mergeCell ref="A2:G2"/>
    <mergeCell ref="A3:G3"/>
    <mergeCell ref="D4:E4"/>
    <mergeCell ref="E27:E28"/>
    <mergeCell ref="F27:F28"/>
    <mergeCell ref="G27:G28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workbookViewId="0" topLeftCell="A28">
      <selection activeCell="A1" sqref="A1:L50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9.421875" style="0" customWidth="1"/>
    <col min="4" max="4" width="10.7109375" style="0" customWidth="1"/>
    <col min="5" max="10" width="6.7109375" style="0" customWidth="1"/>
    <col min="11" max="11" width="8.00390625" style="0" customWidth="1"/>
    <col min="12" max="12" width="8.42187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20.25" customHeight="1" thickBot="1">
      <c r="A1" s="190" t="s">
        <v>41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43"/>
      <c r="N1" s="43"/>
      <c r="O1" s="43"/>
      <c r="P1" s="19"/>
      <c r="Q1" s="19"/>
      <c r="R1" s="19"/>
      <c r="S1" s="19"/>
      <c r="T1" s="19"/>
      <c r="U1" s="19"/>
      <c r="V1" s="19"/>
    </row>
    <row r="2" spans="1:29" ht="22.5" customHeight="1" thickBot="1">
      <c r="A2" s="256">
        <f>HYPERLINK('[2]Лист1'!$A$2)</f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44"/>
      <c r="N2" s="44"/>
      <c r="O2" s="44"/>
      <c r="P2" s="43"/>
      <c r="Q2" s="20"/>
      <c r="R2" s="20"/>
      <c r="S2" s="20"/>
      <c r="W2" s="12"/>
      <c r="X2" s="12"/>
      <c r="Y2" s="12"/>
      <c r="Z2" s="12"/>
      <c r="AA2" s="12"/>
      <c r="AB2" s="12"/>
      <c r="AC2" s="12"/>
    </row>
    <row r="3" spans="1:24" ht="21.75" customHeight="1">
      <c r="A3" s="45"/>
      <c r="B3" s="45"/>
      <c r="C3" s="227">
        <f>HYPERLINK('[2]Лист1'!$A$15)</f>
      </c>
      <c r="D3" s="227"/>
      <c r="E3" s="227"/>
      <c r="F3" s="227"/>
      <c r="G3" s="227"/>
      <c r="H3" s="227"/>
      <c r="I3" s="227"/>
      <c r="J3" s="250" t="s">
        <v>42</v>
      </c>
      <c r="K3" s="251"/>
      <c r="L3" s="252"/>
      <c r="M3" s="21"/>
      <c r="N3" s="21"/>
      <c r="O3" s="21"/>
      <c r="P3" s="21"/>
      <c r="Q3" s="21"/>
      <c r="R3" s="21"/>
      <c r="S3" s="21"/>
      <c r="W3" s="13"/>
      <c r="X3" s="13"/>
    </row>
    <row r="4" spans="1:22" ht="24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7"/>
      <c r="J4" s="253"/>
      <c r="K4" s="254"/>
      <c r="L4" s="255"/>
      <c r="M4" s="22"/>
      <c r="N4" s="19"/>
      <c r="O4" s="19"/>
      <c r="P4" s="19"/>
      <c r="Q4" s="19"/>
      <c r="R4" s="19"/>
      <c r="S4" s="19"/>
      <c r="T4" s="19"/>
      <c r="U4" s="19"/>
      <c r="V4" s="19"/>
    </row>
    <row r="5" spans="1:24" ht="11.25" customHeight="1" thickBot="1">
      <c r="A5" s="240" t="s">
        <v>1</v>
      </c>
      <c r="B5" s="240" t="s">
        <v>2</v>
      </c>
      <c r="C5" s="240" t="s">
        <v>3</v>
      </c>
      <c r="D5" s="240" t="s">
        <v>4</v>
      </c>
      <c r="E5" s="234" t="s">
        <v>5</v>
      </c>
      <c r="F5" s="235"/>
      <c r="G5" s="235"/>
      <c r="H5" s="235"/>
      <c r="I5" s="235"/>
      <c r="J5" s="236"/>
      <c r="K5" s="240" t="s">
        <v>6</v>
      </c>
      <c r="L5" s="240" t="s">
        <v>7</v>
      </c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4"/>
      <c r="X5" s="4"/>
    </row>
    <row r="6" spans="1:24" ht="13.5" customHeight="1" thickBot="1">
      <c r="A6" s="241"/>
      <c r="B6" s="241"/>
      <c r="C6" s="241"/>
      <c r="D6" s="241"/>
      <c r="E6" s="48">
        <v>1</v>
      </c>
      <c r="F6" s="49">
        <v>2</v>
      </c>
      <c r="G6" s="50">
        <v>3</v>
      </c>
      <c r="H6" s="49">
        <v>4</v>
      </c>
      <c r="I6" s="49">
        <v>5</v>
      </c>
      <c r="J6" s="51">
        <v>6</v>
      </c>
      <c r="K6" s="241"/>
      <c r="L6" s="241"/>
      <c r="M6" s="201"/>
      <c r="N6" s="201"/>
      <c r="O6" s="201"/>
      <c r="P6" s="201"/>
      <c r="Q6" s="38"/>
      <c r="R6" s="38"/>
      <c r="S6" s="38"/>
      <c r="T6" s="38"/>
      <c r="U6" s="201"/>
      <c r="V6" s="201"/>
      <c r="W6" s="4"/>
      <c r="X6" s="4"/>
    </row>
    <row r="7" spans="1:24" ht="15" customHeight="1">
      <c r="A7" s="237">
        <v>1</v>
      </c>
      <c r="B7" s="213" t="str">
        <f>VLOOKUP(A7,'пр.взвешивания'!B6:E27,2,FALSE)</f>
        <v>КАЧОРОВСКАЯ Алена Александровна</v>
      </c>
      <c r="C7" s="238" t="str">
        <f>VLOOKUP(B7,'пр.взвешивания'!C6:F27,2,FALSE)</f>
        <v>10.01.90 мс</v>
      </c>
      <c r="D7" s="239" t="str">
        <f>VLOOKUP(C7,'пр.взвешивания'!D6:G27,2,FALSE)</f>
        <v>ЮФО Волгоградская Волжский ПР</v>
      </c>
      <c r="E7" s="129"/>
      <c r="F7" s="130" t="str">
        <f>HYPERLINK(круги!G5)</f>
        <v>3</v>
      </c>
      <c r="G7" s="131" t="str">
        <f>HYPERLINK(круги!G18)</f>
        <v>4</v>
      </c>
      <c r="H7" s="130">
        <v>3</v>
      </c>
      <c r="I7" s="131">
        <v>3</v>
      </c>
      <c r="J7" s="132">
        <v>3</v>
      </c>
      <c r="K7" s="242">
        <v>16</v>
      </c>
      <c r="L7" s="243">
        <v>1</v>
      </c>
      <c r="M7" s="201"/>
      <c r="N7" s="202"/>
      <c r="O7" s="202"/>
      <c r="P7" s="202"/>
      <c r="Q7" s="34"/>
      <c r="R7" s="30"/>
      <c r="S7" s="30"/>
      <c r="T7" s="30"/>
      <c r="U7" s="200"/>
      <c r="V7" s="245"/>
      <c r="W7" s="4"/>
      <c r="X7" s="4"/>
    </row>
    <row r="8" spans="1:24" ht="15" customHeight="1">
      <c r="A8" s="231"/>
      <c r="B8" s="210"/>
      <c r="C8" s="205"/>
      <c r="D8" s="207"/>
      <c r="E8" s="114"/>
      <c r="F8" s="122">
        <f>HYPERLINK(круги!H4)</f>
      </c>
      <c r="G8" s="123" t="s">
        <v>98</v>
      </c>
      <c r="H8" s="122">
        <f>HYPERLINK(круги!H30)</f>
      </c>
      <c r="I8" s="123">
        <f>HYPERLINK(круги!H43)</f>
      </c>
      <c r="J8" s="124">
        <f>HYPERLINK(круги!H56)</f>
      </c>
      <c r="K8" s="233"/>
      <c r="L8" s="244"/>
      <c r="M8" s="201"/>
      <c r="N8" s="203"/>
      <c r="O8" s="203"/>
      <c r="P8" s="203"/>
      <c r="Q8" s="34"/>
      <c r="R8" s="34"/>
      <c r="S8" s="34"/>
      <c r="T8" s="34"/>
      <c r="U8" s="200"/>
      <c r="V8" s="245"/>
      <c r="W8" s="4"/>
      <c r="X8" s="4"/>
    </row>
    <row r="9" spans="1:24" ht="15" customHeight="1">
      <c r="A9" s="231">
        <v>2</v>
      </c>
      <c r="B9" s="209" t="str">
        <f>VLOOKUP(A9,'пр.взвешивания'!B8:E27,2,FALSE)</f>
        <v>ПАВЛОВА Наталья Николаевна</v>
      </c>
      <c r="C9" s="204" t="str">
        <f>VLOOKUP(B9,'пр.взвешивания'!C8:F27,2,FALSE)</f>
        <v>15.07.75 змс</v>
      </c>
      <c r="D9" s="206" t="str">
        <f>VLOOKUP(C9,'пр.взвешивания'!D8:G27,2,FALSE)</f>
        <v>ЦФО Тверская Ржев МО</v>
      </c>
      <c r="E9" s="133">
        <v>0</v>
      </c>
      <c r="F9" s="115">
        <f>HYPERLINK('[3]круги'!H6)</f>
      </c>
      <c r="G9" s="133">
        <v>4</v>
      </c>
      <c r="H9" s="134">
        <v>3</v>
      </c>
      <c r="I9" s="133">
        <v>0</v>
      </c>
      <c r="J9" s="135">
        <v>0</v>
      </c>
      <c r="K9" s="233">
        <f>SUM(E9:J9)</f>
        <v>7</v>
      </c>
      <c r="L9" s="244">
        <v>4</v>
      </c>
      <c r="M9" s="201"/>
      <c r="N9" s="202"/>
      <c r="O9" s="202"/>
      <c r="P9" s="202"/>
      <c r="Q9" s="35"/>
      <c r="R9" s="30"/>
      <c r="S9" s="35"/>
      <c r="T9" s="35"/>
      <c r="U9" s="200"/>
      <c r="V9" s="245"/>
      <c r="W9" s="4"/>
      <c r="X9" s="4"/>
    </row>
    <row r="10" spans="1:24" ht="15" customHeight="1">
      <c r="A10" s="231"/>
      <c r="B10" s="210"/>
      <c r="C10" s="205"/>
      <c r="D10" s="207"/>
      <c r="E10" s="125">
        <f>HYPERLINK(круги!H6)</f>
      </c>
      <c r="F10" s="116">
        <f>HYPERLINK('[3]круги'!I6)</f>
      </c>
      <c r="G10" s="123" t="s">
        <v>101</v>
      </c>
      <c r="H10" s="122">
        <f>HYPERLINK(круги!H21)</f>
      </c>
      <c r="I10" s="123">
        <f>HYPERLINK(круги!H62)</f>
      </c>
      <c r="J10" s="124">
        <f>HYPERLINK(круги!H38)</f>
      </c>
      <c r="K10" s="233"/>
      <c r="L10" s="244"/>
      <c r="M10" s="201"/>
      <c r="N10" s="203"/>
      <c r="O10" s="203"/>
      <c r="P10" s="203"/>
      <c r="Q10" s="36"/>
      <c r="R10" s="34"/>
      <c r="S10" s="36"/>
      <c r="T10" s="36"/>
      <c r="U10" s="200"/>
      <c r="V10" s="245"/>
      <c r="W10" s="4"/>
      <c r="X10" s="4"/>
    </row>
    <row r="11" spans="1:24" ht="15" customHeight="1">
      <c r="A11" s="231">
        <v>3</v>
      </c>
      <c r="B11" s="209" t="str">
        <f>VLOOKUP(A11,'пр.взвешивания'!B10:E27,2,FALSE)</f>
        <v>МИХАЙЛОВА Екатерина Михайловна</v>
      </c>
      <c r="C11" s="204" t="str">
        <f>VLOOKUP(B11,'пр.взвешивания'!C10:F27,2,FALSE)</f>
        <v>29.06.86 кмс</v>
      </c>
      <c r="D11" s="206" t="str">
        <f>VLOOKUP(C11,'пр.взвешивания'!D10:G27,2,FALSE)</f>
        <v>ЦФО Смоленская Смоленск МО</v>
      </c>
      <c r="E11" s="133">
        <v>0</v>
      </c>
      <c r="F11" s="134">
        <v>0</v>
      </c>
      <c r="G11" s="117">
        <f>HYPERLINK('[3]круги'!I19)</f>
      </c>
      <c r="H11" s="134">
        <v>0</v>
      </c>
      <c r="I11" s="133">
        <v>0</v>
      </c>
      <c r="J11" s="135">
        <v>0</v>
      </c>
      <c r="K11" s="233">
        <f>SUM(E11:J11)</f>
        <v>0</v>
      </c>
      <c r="L11" s="244">
        <v>6</v>
      </c>
      <c r="M11" s="201"/>
      <c r="N11" s="202"/>
      <c r="O11" s="202"/>
      <c r="P11" s="202"/>
      <c r="Q11" s="35"/>
      <c r="R11" s="35"/>
      <c r="S11" s="34"/>
      <c r="T11" s="35"/>
      <c r="U11" s="200"/>
      <c r="V11" s="245"/>
      <c r="W11" s="4"/>
      <c r="X11" s="4"/>
    </row>
    <row r="12" spans="1:24" ht="15" customHeight="1">
      <c r="A12" s="231"/>
      <c r="B12" s="210"/>
      <c r="C12" s="205"/>
      <c r="D12" s="207"/>
      <c r="E12" s="125">
        <f>HYPERLINK(круги!H19)</f>
      </c>
      <c r="F12" s="126">
        <f>HYPERLINK(круги!H51)</f>
      </c>
      <c r="G12" s="118">
        <f>HYPERLINK('[3]круги'!J19)</f>
      </c>
      <c r="H12" s="122">
        <f>HYPERLINK(круги!H66)</f>
      </c>
      <c r="I12" s="123">
        <f>HYPERLINK(круги!H34)</f>
      </c>
      <c r="J12" s="124">
        <f>HYPERLINK(круги!H10)</f>
      </c>
      <c r="K12" s="233"/>
      <c r="L12" s="244"/>
      <c r="M12" s="201"/>
      <c r="N12" s="203"/>
      <c r="O12" s="203"/>
      <c r="P12" s="203"/>
      <c r="Q12" s="36"/>
      <c r="R12" s="36"/>
      <c r="S12" s="34"/>
      <c r="T12" s="36"/>
      <c r="U12" s="200"/>
      <c r="V12" s="245"/>
      <c r="W12" s="4"/>
      <c r="X12" s="4"/>
    </row>
    <row r="13" spans="1:24" ht="15" customHeight="1">
      <c r="A13" s="231">
        <v>4</v>
      </c>
      <c r="B13" s="209" t="str">
        <f>VLOOKUP(A13,'пр.взвешивания'!B12:E27,2,FALSE)</f>
        <v>ИСЛАНБЕКОВА Марьям Абдуллаевна</v>
      </c>
      <c r="C13" s="204" t="str">
        <f>VLOOKUP(B13,'пр.взвешивания'!C12:F27,2,FALSE)</f>
        <v>21.07.90 кмс</v>
      </c>
      <c r="D13" s="206" t="str">
        <f>VLOOKUP(C13,'пр.взвешивания'!D12:G27,2,FALSE)</f>
        <v>ДВФО Камчатский Петропавловск-камчатский МО</v>
      </c>
      <c r="E13" s="133">
        <v>0</v>
      </c>
      <c r="F13" s="134">
        <v>0</v>
      </c>
      <c r="G13" s="133">
        <v>4</v>
      </c>
      <c r="H13" s="115">
        <f>HYPERLINK('[3]круги'!J21)</f>
      </c>
      <c r="I13" s="133">
        <v>0</v>
      </c>
      <c r="J13" s="135">
        <v>3</v>
      </c>
      <c r="K13" s="232">
        <f>SUM(E13:J13)</f>
        <v>7</v>
      </c>
      <c r="L13" s="248">
        <v>5</v>
      </c>
      <c r="M13" s="201"/>
      <c r="N13" s="202"/>
      <c r="O13" s="202"/>
      <c r="P13" s="202"/>
      <c r="Q13" s="30"/>
      <c r="R13" s="30"/>
      <c r="S13" s="30"/>
      <c r="T13" s="34"/>
      <c r="U13" s="200"/>
      <c r="V13" s="245"/>
      <c r="W13" s="4"/>
      <c r="X13" s="4"/>
    </row>
    <row r="14" spans="1:24" ht="15" customHeight="1">
      <c r="A14" s="231"/>
      <c r="B14" s="210"/>
      <c r="C14" s="205"/>
      <c r="D14" s="207"/>
      <c r="E14" s="125">
        <f>HYPERLINK(круги!H31)</f>
      </c>
      <c r="F14" s="126">
        <f>HYPERLINK(круги!H23)</f>
      </c>
      <c r="G14" s="125" t="s">
        <v>100</v>
      </c>
      <c r="H14" s="116">
        <f>HYPERLINK('[3]круги'!K21)</f>
      </c>
      <c r="I14" s="123">
        <f>HYPERLINK(круги!H14)</f>
      </c>
      <c r="J14" s="124">
        <f>HYPERLINK(круги!H47)</f>
      </c>
      <c r="K14" s="233"/>
      <c r="L14" s="244"/>
      <c r="M14" s="201"/>
      <c r="N14" s="203"/>
      <c r="O14" s="203"/>
      <c r="P14" s="203"/>
      <c r="Q14" s="34"/>
      <c r="R14" s="34"/>
      <c r="S14" s="34"/>
      <c r="T14" s="34"/>
      <c r="U14" s="200"/>
      <c r="V14" s="245"/>
      <c r="W14" s="4"/>
      <c r="X14" s="4"/>
    </row>
    <row r="15" spans="1:24" ht="15" customHeight="1">
      <c r="A15" s="231">
        <v>5</v>
      </c>
      <c r="B15" s="209" t="str">
        <f>VLOOKUP(A15,'пр.взвешивания'!B14:E27,2,FALSE)</f>
        <v>СУББОТИНА Анна Алексеевна</v>
      </c>
      <c r="C15" s="204" t="str">
        <f>VLOOKUP(B15,'пр.взвешивания'!C14:F27,2,FALSE)</f>
        <v>20.09.82 мсмк</v>
      </c>
      <c r="D15" s="206" t="str">
        <f>VLOOKUP(C15,'пр.взвешивания'!D14:G27,2,FALSE)</f>
        <v>С.Петербург МО</v>
      </c>
      <c r="E15" s="133">
        <v>0</v>
      </c>
      <c r="F15" s="134">
        <v>3</v>
      </c>
      <c r="G15" s="133">
        <v>4</v>
      </c>
      <c r="H15" s="134">
        <v>3</v>
      </c>
      <c r="I15" s="117">
        <f>HYPERLINK('[3]круги'!K23)</f>
      </c>
      <c r="J15" s="135">
        <v>4</v>
      </c>
      <c r="K15" s="233">
        <f>SUM(E15:J15)</f>
        <v>14</v>
      </c>
      <c r="L15" s="244">
        <v>2</v>
      </c>
      <c r="M15" s="39"/>
      <c r="N15" s="33"/>
      <c r="O15" s="40"/>
      <c r="P15" s="41"/>
      <c r="Q15" s="42"/>
      <c r="R15" s="42"/>
      <c r="S15" s="42"/>
      <c r="T15" s="42"/>
      <c r="U15" s="39"/>
      <c r="V15" s="39"/>
      <c r="W15" s="4"/>
      <c r="X15" s="4"/>
    </row>
    <row r="16" spans="1:24" ht="15" customHeight="1">
      <c r="A16" s="231"/>
      <c r="B16" s="210"/>
      <c r="C16" s="205"/>
      <c r="D16" s="207"/>
      <c r="E16" s="125">
        <f>HYPERLINK(круги!H45)</f>
      </c>
      <c r="F16" s="126">
        <f>HYPERLINK(круги!H60)</f>
      </c>
      <c r="G16" s="125" t="s">
        <v>100</v>
      </c>
      <c r="H16" s="126">
        <f>HYPERLINK(круги!H12)</f>
      </c>
      <c r="I16" s="118">
        <f>HYPERLINK('[3]круги'!L23)</f>
      </c>
      <c r="J16" s="124" t="s">
        <v>99</v>
      </c>
      <c r="K16" s="233"/>
      <c r="L16" s="244"/>
      <c r="M16" s="39"/>
      <c r="N16" s="33"/>
      <c r="O16" s="40"/>
      <c r="P16" s="41"/>
      <c r="Q16" s="42"/>
      <c r="R16" s="42"/>
      <c r="S16" s="42"/>
      <c r="T16" s="42"/>
      <c r="U16" s="39"/>
      <c r="V16" s="39"/>
      <c r="W16" s="4"/>
      <c r="X16" s="4"/>
    </row>
    <row r="17" spans="1:24" ht="15" customHeight="1">
      <c r="A17" s="231">
        <v>6</v>
      </c>
      <c r="B17" s="209" t="str">
        <f>VLOOKUP(A17,'пр.взвешивания'!B16:E27,2,FALSE)</f>
        <v>ЛАБИНА Екатерина Константиновна</v>
      </c>
      <c r="C17" s="204" t="str">
        <f>VLOOKUP(B17,'пр.взвешивания'!C16:F27,2,FALSE)</f>
        <v>17.08.83 мс</v>
      </c>
      <c r="D17" s="206" t="str">
        <f>VLOOKUP(C17,'пр.взвешивания'!D16:G27,2,FALSE)</f>
        <v>ЦФО Рязанская Рязань Д</v>
      </c>
      <c r="E17" s="133">
        <v>1</v>
      </c>
      <c r="F17" s="134">
        <v>3</v>
      </c>
      <c r="G17" s="133">
        <v>4</v>
      </c>
      <c r="H17" s="134">
        <v>1</v>
      </c>
      <c r="I17" s="133">
        <v>0</v>
      </c>
      <c r="J17" s="119"/>
      <c r="K17" s="233">
        <f>SUM(E17:J17)</f>
        <v>9</v>
      </c>
      <c r="L17" s="244">
        <v>3</v>
      </c>
      <c r="M17" s="39"/>
      <c r="N17" s="33"/>
      <c r="O17" s="40"/>
      <c r="P17" s="41"/>
      <c r="Q17" s="42"/>
      <c r="R17" s="42"/>
      <c r="S17" s="42"/>
      <c r="T17" s="42"/>
      <c r="U17" s="39"/>
      <c r="V17" s="39"/>
      <c r="W17" s="4"/>
      <c r="X17" s="4"/>
    </row>
    <row r="18" spans="1:24" ht="15" customHeight="1" thickBot="1">
      <c r="A18" s="259"/>
      <c r="B18" s="225"/>
      <c r="C18" s="260"/>
      <c r="D18" s="261"/>
      <c r="E18" s="127">
        <f>HYPERLINK(круги!H58)</f>
      </c>
      <c r="F18" s="128">
        <f>HYPERLINK(круги!H40)</f>
      </c>
      <c r="G18" s="127" t="s">
        <v>98</v>
      </c>
      <c r="H18" s="128">
        <f>HYPERLINK(круги!H49)</f>
      </c>
      <c r="I18" s="127">
        <f>HYPERLINK(круги!H25)</f>
      </c>
      <c r="J18" s="120"/>
      <c r="K18" s="262"/>
      <c r="L18" s="249"/>
      <c r="M18" s="39"/>
      <c r="N18" s="33"/>
      <c r="O18" s="40"/>
      <c r="P18" s="41"/>
      <c r="Q18" s="42"/>
      <c r="R18" s="42"/>
      <c r="S18" s="42"/>
      <c r="T18" s="42"/>
      <c r="U18" s="39"/>
      <c r="V18" s="39"/>
      <c r="W18" s="4"/>
      <c r="X18" s="4"/>
    </row>
    <row r="19" spans="1:24" ht="15" customHeight="1" thickBot="1">
      <c r="A19" s="52" t="s">
        <v>9</v>
      </c>
      <c r="B19" s="53"/>
      <c r="C19" s="54"/>
      <c r="D19" s="53"/>
      <c r="E19" s="16"/>
      <c r="F19" s="16"/>
      <c r="G19" s="16"/>
      <c r="H19" s="16"/>
      <c r="I19" s="16"/>
      <c r="J19" s="16"/>
      <c r="K19" s="16"/>
      <c r="L19" s="16"/>
      <c r="M19" s="32"/>
      <c r="N19" s="33"/>
      <c r="O19" s="40"/>
      <c r="P19" s="41"/>
      <c r="Q19" s="42"/>
      <c r="R19" s="42"/>
      <c r="S19" s="42"/>
      <c r="T19" s="42"/>
      <c r="U19" s="39"/>
      <c r="V19" s="39"/>
      <c r="W19" s="4"/>
      <c r="X19" s="4"/>
    </row>
    <row r="20" spans="1:24" ht="15" customHeight="1">
      <c r="A20" s="215">
        <v>7</v>
      </c>
      <c r="B20" s="213" t="str">
        <f>VLOOKUP(A20,'пр.взвешивания'!B6:E27,2,FALSE)</f>
        <v>АРТЕМЬЕВА Елена Александровна</v>
      </c>
      <c r="C20" s="213" t="str">
        <f>VLOOKUP(B20,'пр.взвешивания'!C6:F27,2,FALSE)</f>
        <v>27.02.79 мс</v>
      </c>
      <c r="D20" s="214" t="str">
        <f>VLOOKUP(C20,'пр.взвешивания'!D6:G27,2,FALSE)</f>
        <v>СФО Иркутская Ангарск Россспорт</v>
      </c>
      <c r="E20" s="136"/>
      <c r="F20" s="55">
        <v>3</v>
      </c>
      <c r="G20" s="56">
        <v>0</v>
      </c>
      <c r="H20" s="57">
        <v>4</v>
      </c>
      <c r="I20" s="58">
        <v>0</v>
      </c>
      <c r="J20" s="121"/>
      <c r="K20" s="247">
        <f>SUM(E20:J20)</f>
        <v>7</v>
      </c>
      <c r="L20" s="243">
        <v>3</v>
      </c>
      <c r="M20" s="201"/>
      <c r="N20" s="202"/>
      <c r="O20" s="202"/>
      <c r="P20" s="202"/>
      <c r="Q20" s="34"/>
      <c r="R20" s="30"/>
      <c r="S20" s="30"/>
      <c r="T20" s="30"/>
      <c r="U20" s="200"/>
      <c r="V20" s="201"/>
      <c r="W20" s="4"/>
      <c r="X20" s="4"/>
    </row>
    <row r="21" spans="1:24" ht="15" customHeight="1">
      <c r="A21" s="208"/>
      <c r="B21" s="210"/>
      <c r="C21" s="210"/>
      <c r="D21" s="212"/>
      <c r="E21" s="137"/>
      <c r="F21" s="60">
        <f>HYPERLINK(круги!H73)</f>
      </c>
      <c r="G21" s="61">
        <f>HYPERLINK(круги!H84)</f>
      </c>
      <c r="H21" s="62" t="s">
        <v>103</v>
      </c>
      <c r="I21" s="63">
        <f>HYPERLINK(круги!H106)</f>
      </c>
      <c r="J21" s="121"/>
      <c r="K21" s="229"/>
      <c r="L21" s="244"/>
      <c r="M21" s="201"/>
      <c r="N21" s="203"/>
      <c r="O21" s="203"/>
      <c r="P21" s="203"/>
      <c r="Q21" s="34"/>
      <c r="R21" s="34"/>
      <c r="S21" s="34"/>
      <c r="T21" s="34"/>
      <c r="U21" s="200"/>
      <c r="V21" s="201"/>
      <c r="W21" s="4"/>
      <c r="X21" s="4"/>
    </row>
    <row r="22" spans="1:24" ht="15" customHeight="1">
      <c r="A22" s="208">
        <v>8</v>
      </c>
      <c r="B22" s="209" t="str">
        <f>VLOOKUP(A22,'пр.взвешивания'!B8:E27,2,FALSE)</f>
        <v>ЕЖОВА Ксения Владимировна</v>
      </c>
      <c r="C22" s="209" t="str">
        <f>VLOOKUP(B22,'пр.взвешивания'!C8:F27,2,FALSE)</f>
        <v>09.09.86 мс</v>
      </c>
      <c r="D22" s="211" t="str">
        <f>VLOOKUP(C22,'пр.взвешивания'!D8:G27,2,FALSE)</f>
        <v>С.Петербург МО</v>
      </c>
      <c r="E22" s="138">
        <v>0</v>
      </c>
      <c r="F22" s="66"/>
      <c r="G22" s="67">
        <v>0</v>
      </c>
      <c r="H22" s="68">
        <v>1</v>
      </c>
      <c r="I22" s="69">
        <v>0</v>
      </c>
      <c r="J22" s="121"/>
      <c r="K22" s="229">
        <f>SUM(E22:J22)</f>
        <v>1</v>
      </c>
      <c r="L22" s="244">
        <v>5</v>
      </c>
      <c r="M22" s="201"/>
      <c r="N22" s="202"/>
      <c r="O22" s="202"/>
      <c r="P22" s="202"/>
      <c r="Q22" s="35"/>
      <c r="R22" s="30"/>
      <c r="S22" s="35"/>
      <c r="T22" s="35"/>
      <c r="U22" s="200"/>
      <c r="V22" s="201"/>
      <c r="W22" s="4"/>
      <c r="X22" s="4"/>
    </row>
    <row r="23" spans="1:24" ht="15" customHeight="1">
      <c r="A23" s="208"/>
      <c r="B23" s="210"/>
      <c r="C23" s="210"/>
      <c r="D23" s="212"/>
      <c r="E23" s="139">
        <f>HYPERLINK(круги!H75)</f>
      </c>
      <c r="F23" s="59"/>
      <c r="G23" s="71">
        <f>HYPERLINK(круги!H112)</f>
      </c>
      <c r="H23" s="62">
        <f>HYPERLINK(круги!H88)</f>
      </c>
      <c r="I23" s="63">
        <f>HYPERLINK(круги!H119)</f>
      </c>
      <c r="J23" s="121"/>
      <c r="K23" s="229"/>
      <c r="L23" s="244"/>
      <c r="M23" s="201"/>
      <c r="N23" s="203"/>
      <c r="O23" s="203"/>
      <c r="P23" s="203"/>
      <c r="Q23" s="36"/>
      <c r="R23" s="34"/>
      <c r="S23" s="36"/>
      <c r="T23" s="36"/>
      <c r="U23" s="200"/>
      <c r="V23" s="201"/>
      <c r="W23" s="4"/>
      <c r="X23" s="4"/>
    </row>
    <row r="24" spans="1:24" ht="15" customHeight="1">
      <c r="A24" s="208">
        <v>9</v>
      </c>
      <c r="B24" s="209" t="str">
        <f>VLOOKUP(A24,'пр.взвешивания'!B10:E27,2,FALSE)</f>
        <v>ГРАБОВА Елена Сергеевна</v>
      </c>
      <c r="C24" s="209" t="str">
        <f>VLOOKUP(B24,'пр.взвешивания'!C10:F27,2,FALSE)</f>
        <v>02.03.88 мс</v>
      </c>
      <c r="D24" s="211" t="str">
        <f>VLOOKUP(C24,'пр.взвешивания'!D10:G27,2,FALSE)</f>
        <v>ПФО Оренбургская Бузулук Д</v>
      </c>
      <c r="E24" s="138">
        <v>3</v>
      </c>
      <c r="F24" s="65">
        <v>3.5</v>
      </c>
      <c r="G24" s="72"/>
      <c r="H24" s="68">
        <v>4</v>
      </c>
      <c r="I24" s="69">
        <v>3</v>
      </c>
      <c r="J24" s="121"/>
      <c r="K24" s="229">
        <f>SUM(E24:J24)</f>
        <v>13.5</v>
      </c>
      <c r="L24" s="244">
        <v>1</v>
      </c>
      <c r="M24" s="201"/>
      <c r="N24" s="202"/>
      <c r="O24" s="202"/>
      <c r="P24" s="202"/>
      <c r="Q24" s="35"/>
      <c r="R24" s="35"/>
      <c r="S24" s="34"/>
      <c r="T24" s="35"/>
      <c r="U24" s="200"/>
      <c r="V24" s="201"/>
      <c r="W24" s="4"/>
      <c r="X24" s="4"/>
    </row>
    <row r="25" spans="1:24" ht="15" customHeight="1">
      <c r="A25" s="208"/>
      <c r="B25" s="210"/>
      <c r="C25" s="210"/>
      <c r="D25" s="212"/>
      <c r="E25" s="139">
        <f>HYPERLINK(круги!H86)</f>
      </c>
      <c r="F25" s="70">
        <f>HYPERLINK(круги!H110)</f>
      </c>
      <c r="G25" s="73"/>
      <c r="H25" s="62" t="s">
        <v>104</v>
      </c>
      <c r="I25" s="63">
        <f>HYPERLINK(круги!H99)</f>
      </c>
      <c r="J25" s="121"/>
      <c r="K25" s="229"/>
      <c r="L25" s="244"/>
      <c r="M25" s="201"/>
      <c r="N25" s="203"/>
      <c r="O25" s="203"/>
      <c r="P25" s="203"/>
      <c r="Q25" s="36"/>
      <c r="R25" s="36"/>
      <c r="S25" s="34"/>
      <c r="T25" s="36"/>
      <c r="U25" s="200"/>
      <c r="V25" s="201"/>
      <c r="W25" s="4"/>
      <c r="X25" s="4"/>
    </row>
    <row r="26" spans="1:24" ht="15" customHeight="1">
      <c r="A26" s="208">
        <v>10</v>
      </c>
      <c r="B26" s="209" t="str">
        <f>VLOOKUP(A26,'пр.взвешивания'!B12:E27,2,FALSE)</f>
        <v>ТРОФИМОВА Анна Александровна</v>
      </c>
      <c r="C26" s="209" t="str">
        <f>VLOOKUP(B26,'пр.взвешивания'!C12:F27,2,FALSE)</f>
        <v>04.07.86 мс</v>
      </c>
      <c r="D26" s="211" t="str">
        <f>VLOOKUP(C26,'пр.взвешивания'!D12:G27,2,FALSE)</f>
        <v>ЦФО Тверская Ржев МО</v>
      </c>
      <c r="E26" s="140">
        <v>0</v>
      </c>
      <c r="F26" s="74">
        <v>3</v>
      </c>
      <c r="G26" s="75">
        <v>0</v>
      </c>
      <c r="H26" s="76"/>
      <c r="I26" s="77">
        <v>0</v>
      </c>
      <c r="J26" s="121"/>
      <c r="K26" s="229">
        <f>SUM(E26:J26)</f>
        <v>3</v>
      </c>
      <c r="L26" s="248">
        <v>4</v>
      </c>
      <c r="M26" s="201"/>
      <c r="N26" s="202"/>
      <c r="O26" s="202"/>
      <c r="P26" s="202"/>
      <c r="Q26" s="30"/>
      <c r="R26" s="30"/>
      <c r="S26" s="30"/>
      <c r="T26" s="34"/>
      <c r="U26" s="200"/>
      <c r="V26" s="201"/>
      <c r="W26" s="4"/>
      <c r="X26" s="4"/>
    </row>
    <row r="27" spans="1:24" ht="15" customHeight="1">
      <c r="A27" s="208"/>
      <c r="B27" s="210"/>
      <c r="C27" s="210"/>
      <c r="D27" s="212"/>
      <c r="E27" s="139">
        <f>HYPERLINK(круги!H97)</f>
      </c>
      <c r="F27" s="70">
        <f>HYPERLINK(круги!H90)</f>
      </c>
      <c r="G27" s="71">
        <f>HYPERLINK(круги!H121)</f>
      </c>
      <c r="H27" s="78"/>
      <c r="I27" s="79">
        <f>HYPERLINK(круги!H79)</f>
      </c>
      <c r="J27" s="121"/>
      <c r="K27" s="229"/>
      <c r="L27" s="244"/>
      <c r="M27" s="201"/>
      <c r="N27" s="203"/>
      <c r="O27" s="203"/>
      <c r="P27" s="203"/>
      <c r="Q27" s="34"/>
      <c r="R27" s="34"/>
      <c r="S27" s="34"/>
      <c r="T27" s="34"/>
      <c r="U27" s="200"/>
      <c r="V27" s="201"/>
      <c r="W27" s="4"/>
      <c r="X27" s="4"/>
    </row>
    <row r="28" spans="1:24" ht="15" customHeight="1">
      <c r="A28" s="208">
        <v>11</v>
      </c>
      <c r="B28" s="209" t="str">
        <f>VLOOKUP(A28,'пр.взвешивания'!B14:E27,2,FALSE)</f>
        <v>ЕРЕМЕЕВА Надежда Валерьевна</v>
      </c>
      <c r="C28" s="209" t="str">
        <f>VLOOKUP(B28,'пр.взвешивания'!C14:F27,2,FALSE)</f>
        <v>23.04.83 кмс</v>
      </c>
      <c r="D28" s="211" t="str">
        <f>VLOOKUP(C28,'пр.взвешивания'!D14:G27,2,FALSE)</f>
        <v>УФО Свердловская Екатеринбург Д</v>
      </c>
      <c r="E28" s="138">
        <v>3</v>
      </c>
      <c r="F28" s="65">
        <v>4</v>
      </c>
      <c r="G28" s="67">
        <v>1</v>
      </c>
      <c r="H28" s="68">
        <v>3</v>
      </c>
      <c r="I28" s="80"/>
      <c r="J28" s="121"/>
      <c r="K28" s="229">
        <f>SUM(E28:J28)</f>
        <v>11</v>
      </c>
      <c r="L28" s="244">
        <v>2</v>
      </c>
      <c r="M28" s="18"/>
      <c r="N28" s="23"/>
      <c r="O28" s="24"/>
      <c r="P28" s="25"/>
      <c r="Q28" s="18"/>
      <c r="R28" s="18"/>
      <c r="S28" s="18"/>
      <c r="T28" s="18"/>
      <c r="U28" s="18"/>
      <c r="V28" s="18"/>
      <c r="W28" s="4"/>
      <c r="X28" s="4"/>
    </row>
    <row r="29" spans="1:24" ht="15" customHeight="1" thickBot="1">
      <c r="A29" s="219"/>
      <c r="B29" s="225"/>
      <c r="C29" s="225"/>
      <c r="D29" s="216"/>
      <c r="E29" s="141">
        <f>HYPERLINK(круги!H108)</f>
      </c>
      <c r="F29" s="81" t="s">
        <v>105</v>
      </c>
      <c r="G29" s="82">
        <f>HYPERLINK(круги!H101)</f>
      </c>
      <c r="H29" s="83">
        <f>HYPERLINK(круги!H77)</f>
      </c>
      <c r="I29" s="84"/>
      <c r="J29" s="121"/>
      <c r="K29" s="230"/>
      <c r="L29" s="249"/>
      <c r="M29" s="18"/>
      <c r="N29" s="23"/>
      <c r="O29" s="24"/>
      <c r="P29" s="25"/>
      <c r="Q29" s="18"/>
      <c r="R29" s="18"/>
      <c r="S29" s="18"/>
      <c r="T29" s="18"/>
      <c r="U29" s="18"/>
      <c r="V29" s="18"/>
      <c r="W29" s="4"/>
      <c r="X29" s="4"/>
    </row>
    <row r="30" spans="1:24" ht="12" customHeight="1">
      <c r="A30" s="85"/>
      <c r="B30" s="86"/>
      <c r="C30" s="87"/>
      <c r="D30" s="86"/>
      <c r="E30" s="88"/>
      <c r="F30" s="88"/>
      <c r="G30" s="88"/>
      <c r="H30" s="88"/>
      <c r="I30" s="88"/>
      <c r="J30" s="88"/>
      <c r="K30" s="88"/>
      <c r="L30" s="88"/>
      <c r="M30" s="26"/>
      <c r="N30" s="31"/>
      <c r="O30" s="37"/>
      <c r="P30" s="37"/>
      <c r="Q30" s="26"/>
      <c r="R30" s="26"/>
      <c r="S30" s="26"/>
      <c r="T30" s="26"/>
      <c r="U30" s="26"/>
      <c r="V30" s="26"/>
      <c r="W30" s="4"/>
      <c r="X30" s="4"/>
    </row>
    <row r="31" spans="1:24" ht="11.25" customHeight="1">
      <c r="A31" s="89"/>
      <c r="B31" s="90"/>
      <c r="C31" s="90"/>
      <c r="D31" s="90"/>
      <c r="E31" s="91"/>
      <c r="F31" s="92"/>
      <c r="G31" s="92"/>
      <c r="H31" s="92"/>
      <c r="I31" s="92"/>
      <c r="J31" s="92"/>
      <c r="K31" s="93"/>
      <c r="L31" s="89"/>
      <c r="M31" s="198"/>
      <c r="N31" s="197"/>
      <c r="O31" s="197"/>
      <c r="P31" s="197"/>
      <c r="Q31" s="26"/>
      <c r="R31" s="26"/>
      <c r="S31" s="26"/>
      <c r="T31" s="26"/>
      <c r="U31" s="26"/>
      <c r="V31" s="26"/>
      <c r="W31" s="4"/>
      <c r="X31" s="4"/>
    </row>
    <row r="32" spans="1:24" ht="15" customHeight="1" thickBot="1">
      <c r="A32" s="4"/>
      <c r="B32" s="53" t="s">
        <v>22</v>
      </c>
      <c r="C32" s="94"/>
      <c r="D32" s="94"/>
      <c r="E32" s="4"/>
      <c r="F32" s="4" t="s">
        <v>23</v>
      </c>
      <c r="G32" s="4"/>
      <c r="H32" s="4"/>
      <c r="I32" s="4"/>
      <c r="J32" s="92"/>
      <c r="K32" s="93"/>
      <c r="L32" s="89"/>
      <c r="M32" s="198"/>
      <c r="N32" s="197"/>
      <c r="O32" s="197"/>
      <c r="P32" s="197"/>
      <c r="Q32" s="26"/>
      <c r="R32" s="26"/>
      <c r="S32" s="26"/>
      <c r="T32" s="26"/>
      <c r="U32" s="26"/>
      <c r="V32" s="26"/>
      <c r="W32" s="4"/>
      <c r="X32" s="4"/>
    </row>
    <row r="33" spans="1:24" ht="16.5" customHeight="1" thickBot="1">
      <c r="A33" s="215">
        <v>1</v>
      </c>
      <c r="B33" s="220" t="str">
        <f>VLOOKUP(A33,'пр.взвешивания'!B6:E27,2,FALSE)</f>
        <v>КАЧОРОВСКАЯ Алена Александровна</v>
      </c>
      <c r="C33" s="217" t="str">
        <f>VLOOKUP(B33,'пр.взвешивания'!C6:F27,2,FALSE)</f>
        <v>10.01.90 мс</v>
      </c>
      <c r="D33" s="223" t="str">
        <f>VLOOKUP(C33,'пр.взвешивания'!D6:G27,2,FALSE)</f>
        <v>ЮФО Волгоградская Волжский ПР</v>
      </c>
      <c r="E33" s="4"/>
      <c r="F33" s="4"/>
      <c r="G33" s="4"/>
      <c r="H33" s="4"/>
      <c r="I33" s="4"/>
      <c r="J33" s="92"/>
      <c r="K33" s="95"/>
      <c r="L33" s="89"/>
      <c r="M33" s="198"/>
      <c r="N33" s="197"/>
      <c r="O33" s="197"/>
      <c r="P33" s="197"/>
      <c r="Q33" s="26"/>
      <c r="R33" s="26"/>
      <c r="S33" s="26"/>
      <c r="T33" s="26"/>
      <c r="U33" s="26"/>
      <c r="V33" s="26"/>
      <c r="W33" s="4"/>
      <c r="X33" s="4"/>
    </row>
    <row r="34" spans="1:24" ht="16.5" customHeight="1" thickBot="1">
      <c r="A34" s="208"/>
      <c r="B34" s="226"/>
      <c r="C34" s="222"/>
      <c r="D34" s="224"/>
      <c r="E34" s="142">
        <v>1</v>
      </c>
      <c r="F34" s="4"/>
      <c r="G34" s="4"/>
      <c r="H34" s="4"/>
      <c r="I34" s="4"/>
      <c r="J34" s="92"/>
      <c r="K34" s="93"/>
      <c r="L34" s="89"/>
      <c r="M34" s="198"/>
      <c r="N34" s="197"/>
      <c r="O34" s="197"/>
      <c r="P34" s="197"/>
      <c r="Q34" s="26"/>
      <c r="R34" s="26"/>
      <c r="S34" s="26"/>
      <c r="T34" s="26"/>
      <c r="U34" s="26"/>
      <c r="V34" s="26"/>
      <c r="W34" s="4"/>
      <c r="X34" s="4"/>
    </row>
    <row r="35" spans="1:24" ht="16.5" customHeight="1" thickBot="1">
      <c r="A35" s="208">
        <v>11</v>
      </c>
      <c r="B35" s="220" t="str">
        <f>VLOOKUP(A35,'пр.взвешивания'!B8:E29,2,FALSE)</f>
        <v>ЕРЕМЕЕВА Надежда Валерьевна</v>
      </c>
      <c r="C35" s="217" t="str">
        <f>VLOOKUP(B35,'пр.взвешивания'!C8:F29,2,FALSE)</f>
        <v>23.04.83 кмс</v>
      </c>
      <c r="D35" s="223" t="str">
        <f>VLOOKUP(C35,'пр.взвешивания'!D8:G29,2,FALSE)</f>
        <v>УФО Свердловская Екатеринбург Д</v>
      </c>
      <c r="E35" s="143">
        <v>0.125</v>
      </c>
      <c r="F35" s="96"/>
      <c r="G35" s="97"/>
      <c r="H35" s="4"/>
      <c r="I35" s="4"/>
      <c r="J35" s="92"/>
      <c r="K35" s="95"/>
      <c r="L35" s="89"/>
      <c r="M35" s="198"/>
      <c r="N35" s="197"/>
      <c r="O35" s="197"/>
      <c r="P35" s="197"/>
      <c r="Q35" s="26"/>
      <c r="R35" s="26"/>
      <c r="S35" s="26"/>
      <c r="T35" s="26"/>
      <c r="U35" s="26"/>
      <c r="V35" s="26"/>
      <c r="W35" s="4"/>
      <c r="X35" s="4"/>
    </row>
    <row r="36" spans="1:24" ht="16.5" customHeight="1" thickBot="1">
      <c r="A36" s="219"/>
      <c r="B36" s="221"/>
      <c r="C36" s="218"/>
      <c r="D36" s="228"/>
      <c r="E36" s="4"/>
      <c r="F36" s="98"/>
      <c r="G36" s="98"/>
      <c r="H36" s="142">
        <v>5</v>
      </c>
      <c r="I36" s="4"/>
      <c r="J36" s="92"/>
      <c r="K36" s="93"/>
      <c r="L36" s="89"/>
      <c r="M36" s="198"/>
      <c r="N36" s="197"/>
      <c r="O36" s="197"/>
      <c r="P36" s="197"/>
      <c r="Q36" s="26"/>
      <c r="R36" s="26"/>
      <c r="S36" s="26"/>
      <c r="T36" s="26"/>
      <c r="U36" s="26"/>
      <c r="V36" s="26"/>
      <c r="W36" s="4"/>
      <c r="X36" s="4"/>
    </row>
    <row r="37" spans="1:24" ht="16.5" customHeight="1" thickBot="1">
      <c r="A37" s="215">
        <v>9</v>
      </c>
      <c r="B37" s="220" t="str">
        <f>VLOOKUP(A37,'пр.взвешивания'!B10:E31,2,FALSE)</f>
        <v>ГРАБОВА Елена Сергеевна</v>
      </c>
      <c r="C37" s="217" t="str">
        <f>VLOOKUP(B37,'пр.взвешивания'!C10:F31,2,FALSE)</f>
        <v>02.03.88 мс</v>
      </c>
      <c r="D37" s="223" t="str">
        <f>VLOOKUP(C37,'пр.взвешивания'!D10:G31,2,FALSE)</f>
        <v>ПФО Оренбургская Бузулук Д</v>
      </c>
      <c r="E37" s="4"/>
      <c r="F37" s="98"/>
      <c r="G37" s="98"/>
      <c r="H37" s="143">
        <v>0.16666666666666666</v>
      </c>
      <c r="I37" s="4"/>
      <c r="J37" s="92"/>
      <c r="K37" s="95"/>
      <c r="L37" s="89"/>
      <c r="M37" s="198"/>
      <c r="N37" s="197"/>
      <c r="O37" s="197"/>
      <c r="P37" s="197"/>
      <c r="Q37" s="26"/>
      <c r="R37" s="26"/>
      <c r="S37" s="26"/>
      <c r="T37" s="26"/>
      <c r="U37" s="26"/>
      <c r="V37" s="26"/>
      <c r="W37" s="4"/>
      <c r="X37" s="4"/>
    </row>
    <row r="38" spans="1:24" ht="16.5" customHeight="1" thickBot="1">
      <c r="A38" s="208"/>
      <c r="B38" s="226"/>
      <c r="C38" s="222"/>
      <c r="D38" s="224"/>
      <c r="E38" s="142">
        <v>5</v>
      </c>
      <c r="F38" s="99"/>
      <c r="G38" s="100"/>
      <c r="H38" s="4"/>
      <c r="I38" s="4"/>
      <c r="J38" s="92"/>
      <c r="K38" s="93"/>
      <c r="L38" s="89"/>
      <c r="M38" s="198"/>
      <c r="N38" s="197"/>
      <c r="O38" s="197"/>
      <c r="P38" s="197"/>
      <c r="Q38" s="26"/>
      <c r="R38" s="26"/>
      <c r="S38" s="26"/>
      <c r="T38" s="26"/>
      <c r="U38" s="26"/>
      <c r="V38" s="26"/>
      <c r="W38" s="4"/>
      <c r="X38" s="4"/>
    </row>
    <row r="39" spans="1:24" ht="16.5" customHeight="1" thickBot="1">
      <c r="A39" s="208">
        <v>5</v>
      </c>
      <c r="B39" s="220" t="str">
        <f>VLOOKUP(A39,'пр.взвешивания'!B12:E33,2,FALSE)</f>
        <v>СУББОТИНА Анна Алексеевна</v>
      </c>
      <c r="C39" s="217" t="str">
        <f>VLOOKUP(B39,'пр.взвешивания'!C12:F33,2,FALSE)</f>
        <v>20.09.82 мсмк</v>
      </c>
      <c r="D39" s="223" t="str">
        <f>VLOOKUP(C39,'пр.взвешивания'!D12:G33,2,FALSE)</f>
        <v>С.Петербург МО</v>
      </c>
      <c r="E39" s="143">
        <v>0.125</v>
      </c>
      <c r="F39" s="4"/>
      <c r="G39" s="4"/>
      <c r="H39" s="4"/>
      <c r="I39" s="4"/>
      <c r="J39" s="92"/>
      <c r="K39" s="95"/>
      <c r="L39" s="89"/>
      <c r="M39" s="18"/>
      <c r="N39" s="23"/>
      <c r="O39" s="18"/>
      <c r="P39" s="18"/>
      <c r="Q39" s="18"/>
      <c r="R39" s="18"/>
      <c r="S39" s="18"/>
      <c r="T39" s="18"/>
      <c r="U39" s="18"/>
      <c r="V39" s="18"/>
      <c r="W39" s="4"/>
      <c r="X39" s="4"/>
    </row>
    <row r="40" spans="1:24" ht="16.5" customHeight="1" thickBot="1">
      <c r="A40" s="219"/>
      <c r="B40" s="221"/>
      <c r="C40" s="218"/>
      <c r="D40" s="228"/>
      <c r="E40" s="4"/>
      <c r="F40" s="4"/>
      <c r="G40" s="4"/>
      <c r="H40" s="4"/>
      <c r="I40" s="4"/>
      <c r="J40" s="92"/>
      <c r="K40" s="93"/>
      <c r="L40" s="89"/>
      <c r="M40" s="18"/>
      <c r="N40" s="23"/>
      <c r="O40" s="18"/>
      <c r="P40" s="18"/>
      <c r="Q40" s="18"/>
      <c r="R40" s="18"/>
      <c r="S40" s="18"/>
      <c r="T40" s="18"/>
      <c r="U40" s="18"/>
      <c r="V40" s="18"/>
      <c r="W40" s="4"/>
      <c r="X40" s="4"/>
    </row>
    <row r="41" spans="1:24" ht="15" customHeight="1">
      <c r="A41" s="89"/>
      <c r="B41" s="90"/>
      <c r="C41" s="90"/>
      <c r="D41" s="90"/>
      <c r="E41" s="92"/>
      <c r="F41" s="92"/>
      <c r="G41" s="92"/>
      <c r="H41" s="92"/>
      <c r="I41" s="92"/>
      <c r="J41" s="91"/>
      <c r="K41" s="95"/>
      <c r="L41" s="89"/>
      <c r="M41" s="18"/>
      <c r="N41" s="23"/>
      <c r="O41" s="18"/>
      <c r="P41" s="18"/>
      <c r="Q41" s="18"/>
      <c r="R41" s="18"/>
      <c r="S41" s="18"/>
      <c r="T41" s="18"/>
      <c r="U41" s="18"/>
      <c r="V41" s="18"/>
      <c r="W41" s="4"/>
      <c r="X41" s="4"/>
    </row>
    <row r="42" spans="1:24" ht="11.25" customHeight="1">
      <c r="A42" s="89"/>
      <c r="B42" s="101"/>
      <c r="C42" s="101"/>
      <c r="D42" s="101"/>
      <c r="E42" s="92"/>
      <c r="F42" s="92"/>
      <c r="G42" s="92"/>
      <c r="H42" s="92"/>
      <c r="I42" s="92"/>
      <c r="J42" s="91"/>
      <c r="K42" s="93"/>
      <c r="L42" s="89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4"/>
      <c r="X42" s="4"/>
    </row>
    <row r="43" spans="1:24" ht="12" customHeight="1">
      <c r="A43" s="85"/>
      <c r="B43" s="86"/>
      <c r="C43" s="87"/>
      <c r="D43" s="86"/>
      <c r="E43" s="88"/>
      <c r="F43" s="88"/>
      <c r="G43" s="88"/>
      <c r="H43" s="88"/>
      <c r="I43" s="88"/>
      <c r="J43" s="88"/>
      <c r="K43" s="88"/>
      <c r="L43" s="8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4"/>
      <c r="X43" s="4"/>
    </row>
    <row r="44" spans="1:24" ht="11.25" customHeight="1">
      <c r="A44" s="4"/>
      <c r="B44" s="4"/>
      <c r="C44" s="4"/>
      <c r="D44" s="4"/>
      <c r="E44" s="4"/>
      <c r="F44" s="199">
        <f>HYPERLINK('[2]Лист1'!$G$20)</f>
      </c>
      <c r="G44" s="199"/>
      <c r="H44" s="199"/>
      <c r="I44" s="75"/>
      <c r="J44" s="102"/>
      <c r="K44" s="95"/>
      <c r="L44" s="89"/>
      <c r="M44" s="26"/>
      <c r="N44" s="26"/>
      <c r="O44" s="26"/>
      <c r="P44" s="26"/>
      <c r="Q44" s="26"/>
      <c r="R44" s="26"/>
      <c r="S44" s="27"/>
      <c r="T44" s="27"/>
      <c r="U44" s="27"/>
      <c r="V44" s="27"/>
      <c r="W44" s="4"/>
      <c r="X44" s="4"/>
    </row>
    <row r="45" spans="1:24" ht="11.25" customHeight="1">
      <c r="A45" s="103">
        <f>HYPERLINK('[2]Лист1'!$A$20)</f>
      </c>
      <c r="B45" s="104"/>
      <c r="C45" s="104"/>
      <c r="D45" s="105"/>
      <c r="E45" s="105"/>
      <c r="F45" s="199"/>
      <c r="G45" s="199"/>
      <c r="H45" s="199"/>
      <c r="I45" s="106"/>
      <c r="J45" s="102"/>
      <c r="K45" s="93"/>
      <c r="L45" s="89"/>
      <c r="M45" s="28"/>
      <c r="N45" s="28"/>
      <c r="O45" s="28"/>
      <c r="P45" s="29"/>
      <c r="Q45" s="29"/>
      <c r="R45" s="29"/>
      <c r="S45" s="27"/>
      <c r="T45" s="27"/>
      <c r="U45" s="27"/>
      <c r="V45" s="27"/>
      <c r="W45" s="4"/>
      <c r="X45" s="4"/>
    </row>
    <row r="46" spans="1:24" ht="11.25" customHeight="1">
      <c r="A46" s="103"/>
      <c r="B46" s="4"/>
      <c r="C46" s="96"/>
      <c r="D46" s="4"/>
      <c r="E46" s="4"/>
      <c r="F46" s="47">
        <f>HYPERLINK('[2]Лист1'!$G$21)</f>
      </c>
      <c r="G46" s="107"/>
      <c r="H46" s="4"/>
      <c r="I46" s="75"/>
      <c r="J46" s="102"/>
      <c r="K46" s="95"/>
      <c r="L46" s="89"/>
      <c r="M46" s="28"/>
      <c r="V46" s="28"/>
      <c r="W46" s="4"/>
      <c r="X46" s="4"/>
    </row>
    <row r="47" spans="1:24" ht="11.25" customHeight="1">
      <c r="A47" s="47"/>
      <c r="B47" s="47"/>
      <c r="C47" s="64"/>
      <c r="D47" s="47"/>
      <c r="E47" s="47"/>
      <c r="F47" s="246">
        <f>HYPERLINK('[2]Лист1'!$G$22)</f>
      </c>
      <c r="G47" s="246"/>
      <c r="H47" s="246"/>
      <c r="I47" s="106"/>
      <c r="J47" s="102"/>
      <c r="K47" s="93"/>
      <c r="L47" s="89"/>
      <c r="M47" s="29"/>
      <c r="V47" s="27"/>
      <c r="W47" s="4"/>
      <c r="X47" s="4"/>
    </row>
    <row r="48" spans="1:24" ht="11.25" customHeight="1">
      <c r="A48" s="103">
        <f>HYPERLINK('[2]Лист1'!$A$22)</f>
      </c>
      <c r="B48" s="4"/>
      <c r="C48" s="99"/>
      <c r="D48" s="99"/>
      <c r="E48" s="99"/>
      <c r="F48" s="246"/>
      <c r="G48" s="246"/>
      <c r="H48" s="246"/>
      <c r="I48" s="75"/>
      <c r="J48" s="102"/>
      <c r="K48" s="95"/>
      <c r="L48" s="89"/>
      <c r="M48" s="28"/>
      <c r="V48" s="27"/>
      <c r="W48" s="4"/>
      <c r="X48" s="4"/>
    </row>
    <row r="49" spans="1:24" ht="11.25" customHeight="1">
      <c r="A49" s="47"/>
      <c r="B49" s="47"/>
      <c r="C49" s="47"/>
      <c r="D49" s="47"/>
      <c r="E49" s="47"/>
      <c r="F49" s="47">
        <f>HYPERLINK('[2]Лист1'!$G$23)</f>
      </c>
      <c r="G49" s="107"/>
      <c r="H49" s="4"/>
      <c r="I49" s="106"/>
      <c r="J49" s="102"/>
      <c r="K49" s="93"/>
      <c r="L49" s="89"/>
      <c r="M49" s="28"/>
      <c r="V49" s="28"/>
      <c r="W49" s="4"/>
      <c r="X49" s="4"/>
    </row>
    <row r="50" spans="1:24" ht="11.25" customHeight="1">
      <c r="A50" s="108"/>
      <c r="B50" s="90"/>
      <c r="C50" s="90"/>
      <c r="D50" s="90"/>
      <c r="E50" s="75"/>
      <c r="F50" s="75"/>
      <c r="G50" s="75"/>
      <c r="H50" s="109"/>
      <c r="I50" s="75"/>
      <c r="J50" s="102"/>
      <c r="K50" s="95"/>
      <c r="L50" s="89"/>
      <c r="M50" s="29"/>
      <c r="V50" s="26"/>
      <c r="W50" s="4"/>
      <c r="X50" s="4"/>
    </row>
    <row r="51" spans="1:24" ht="11.25" customHeight="1">
      <c r="A51" s="108"/>
      <c r="B51" s="101"/>
      <c r="C51" s="101"/>
      <c r="D51" s="101"/>
      <c r="E51" s="106"/>
      <c r="F51" s="106"/>
      <c r="G51" s="106"/>
      <c r="H51" s="110"/>
      <c r="I51" s="106"/>
      <c r="J51" s="102"/>
      <c r="K51" s="93"/>
      <c r="L51" s="89"/>
      <c r="M51" s="18"/>
      <c r="V51" s="18"/>
      <c r="W51" s="4"/>
      <c r="X51" s="4"/>
    </row>
    <row r="52" spans="1:24" ht="11.25" customHeight="1">
      <c r="A52" s="108"/>
      <c r="B52" s="90"/>
      <c r="C52" s="90"/>
      <c r="D52" s="90"/>
      <c r="E52" s="75"/>
      <c r="F52" s="75"/>
      <c r="G52" s="75"/>
      <c r="H52" s="75"/>
      <c r="I52" s="109"/>
      <c r="J52" s="102"/>
      <c r="K52" s="95"/>
      <c r="L52" s="89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4"/>
      <c r="X52" s="4"/>
    </row>
    <row r="53" spans="1:24" ht="11.25" customHeight="1">
      <c r="A53" s="108"/>
      <c r="B53" s="101"/>
      <c r="C53" s="101"/>
      <c r="D53" s="101"/>
      <c r="E53" s="106"/>
      <c r="F53" s="106"/>
      <c r="G53" s="106"/>
      <c r="H53" s="106"/>
      <c r="I53" s="110"/>
      <c r="J53" s="102"/>
      <c r="K53" s="93"/>
      <c r="L53" s="8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4"/>
      <c r="X53" s="4"/>
    </row>
    <row r="54" spans="1:24" ht="12.75">
      <c r="A54" s="4"/>
      <c r="B54" s="4"/>
      <c r="C54" s="17"/>
      <c r="D54" s="4"/>
      <c r="E54" s="4"/>
      <c r="F54" s="4"/>
      <c r="G54" s="4"/>
      <c r="H54" s="4"/>
      <c r="I54" s="4"/>
      <c r="J54" s="1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4"/>
      <c r="B55" s="4"/>
      <c r="C55" s="17"/>
      <c r="D55" s="4"/>
      <c r="E55" s="4"/>
      <c r="F55" s="4"/>
      <c r="G55" s="4"/>
      <c r="H55" s="4"/>
      <c r="I55" s="4"/>
      <c r="J55" s="1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4"/>
      <c r="B56" s="4"/>
      <c r="C56" s="17"/>
      <c r="D56" s="4"/>
      <c r="E56" s="4"/>
      <c r="F56" s="4"/>
      <c r="G56" s="4"/>
      <c r="H56" s="4"/>
      <c r="I56" s="4"/>
      <c r="J56" s="1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4"/>
      <c r="B57" s="4"/>
      <c r="C57" s="17"/>
      <c r="D57" s="4"/>
      <c r="E57" s="4"/>
      <c r="F57" s="4"/>
      <c r="G57" s="4"/>
      <c r="H57" s="4"/>
      <c r="I57" s="4"/>
      <c r="J57" s="1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4"/>
      <c r="B58" s="4"/>
      <c r="C58" s="17"/>
      <c r="D58" s="4"/>
      <c r="E58" s="4"/>
      <c r="F58" s="4"/>
      <c r="G58" s="4"/>
      <c r="H58" s="4"/>
      <c r="I58" s="4"/>
      <c r="J58" s="1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4"/>
      <c r="B59" s="4"/>
      <c r="C59" s="17"/>
      <c r="D59" s="4"/>
      <c r="E59" s="4"/>
      <c r="F59" s="4"/>
      <c r="G59" s="4"/>
      <c r="H59" s="4"/>
      <c r="I59" s="4"/>
      <c r="J59" s="1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3:10" ht="12.75">
      <c r="C60" s="5"/>
      <c r="J60" s="14"/>
    </row>
    <row r="61" spans="3:10" ht="12.75">
      <c r="C61" s="5"/>
      <c r="J61" s="14"/>
    </row>
    <row r="62" spans="3:10" ht="12.75">
      <c r="C62" s="5"/>
      <c r="J62" s="14"/>
    </row>
    <row r="63" spans="3:10" ht="12.75">
      <c r="C63" s="5"/>
      <c r="J63" s="14"/>
    </row>
    <row r="64" spans="3:10" ht="12.75">
      <c r="C64" s="5"/>
      <c r="J64" s="14"/>
    </row>
    <row r="65" spans="3:10" ht="12.75">
      <c r="C65" s="5"/>
      <c r="J65" s="14"/>
    </row>
    <row r="66" spans="3:10" ht="12.75">
      <c r="C66" s="5"/>
      <c r="J66" s="14"/>
    </row>
    <row r="67" spans="3:10" ht="12.75">
      <c r="C67" s="5"/>
      <c r="J67" s="14"/>
    </row>
    <row r="68" spans="3:10" ht="12.75">
      <c r="C68" s="5"/>
      <c r="J68" s="14"/>
    </row>
    <row r="69" spans="3:10" ht="12.75">
      <c r="C69" s="5"/>
      <c r="J69" s="14"/>
    </row>
    <row r="70" spans="3:10" ht="12.75">
      <c r="C70" s="5"/>
      <c r="J70" s="14"/>
    </row>
    <row r="71" spans="3:10" ht="12.75">
      <c r="C71" s="5"/>
      <c r="J71" s="14"/>
    </row>
    <row r="72" spans="3:10" ht="12.75">
      <c r="C72" s="5"/>
      <c r="J72" s="14"/>
    </row>
    <row r="73" spans="3:10" ht="12.75">
      <c r="C73" s="5"/>
      <c r="J73" s="14"/>
    </row>
    <row r="74" spans="3:10" ht="12.75">
      <c r="C74" s="5"/>
      <c r="J74" s="14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</sheetData>
  <mergeCells count="166">
    <mergeCell ref="A39:A40"/>
    <mergeCell ref="B39:B40"/>
    <mergeCell ref="C39:C40"/>
    <mergeCell ref="D39:D40"/>
    <mergeCell ref="J3:L4"/>
    <mergeCell ref="A2:L2"/>
    <mergeCell ref="L20:L21"/>
    <mergeCell ref="L22:L23"/>
    <mergeCell ref="K15:K16"/>
    <mergeCell ref="A17:A18"/>
    <mergeCell ref="B17:B18"/>
    <mergeCell ref="C17:C18"/>
    <mergeCell ref="D17:D18"/>
    <mergeCell ref="K17:K18"/>
    <mergeCell ref="L28:L29"/>
    <mergeCell ref="L11:L12"/>
    <mergeCell ref="L13:L14"/>
    <mergeCell ref="L15:L16"/>
    <mergeCell ref="L17:L18"/>
    <mergeCell ref="C15:C16"/>
    <mergeCell ref="D15:D16"/>
    <mergeCell ref="L24:L25"/>
    <mergeCell ref="L26:L27"/>
    <mergeCell ref="C26:C27"/>
    <mergeCell ref="C24:C25"/>
    <mergeCell ref="D24:D25"/>
    <mergeCell ref="K22:K23"/>
    <mergeCell ref="D26:D27"/>
    <mergeCell ref="K26:K27"/>
    <mergeCell ref="M22:M23"/>
    <mergeCell ref="N22:N23"/>
    <mergeCell ref="M13:M14"/>
    <mergeCell ref="F47:H48"/>
    <mergeCell ref="N13:N14"/>
    <mergeCell ref="M20:M21"/>
    <mergeCell ref="N20:N21"/>
    <mergeCell ref="K20:K21"/>
    <mergeCell ref="K24:K25"/>
    <mergeCell ref="M31:M32"/>
    <mergeCell ref="O20:O21"/>
    <mergeCell ref="P20:P21"/>
    <mergeCell ref="U20:U21"/>
    <mergeCell ref="K9:K10"/>
    <mergeCell ref="M11:M12"/>
    <mergeCell ref="N11:N12"/>
    <mergeCell ref="K11:K12"/>
    <mergeCell ref="O11:O12"/>
    <mergeCell ref="P11:P12"/>
    <mergeCell ref="L9:L10"/>
    <mergeCell ref="U7:U8"/>
    <mergeCell ref="V7:V8"/>
    <mergeCell ref="U9:U10"/>
    <mergeCell ref="V9:V10"/>
    <mergeCell ref="N7:N8"/>
    <mergeCell ref="O7:O8"/>
    <mergeCell ref="P7:P8"/>
    <mergeCell ref="M9:M10"/>
    <mergeCell ref="O9:O10"/>
    <mergeCell ref="P9:P10"/>
    <mergeCell ref="A5:A6"/>
    <mergeCell ref="B5:B6"/>
    <mergeCell ref="C5:C6"/>
    <mergeCell ref="D5:D6"/>
    <mergeCell ref="A9:A10"/>
    <mergeCell ref="B9:B10"/>
    <mergeCell ref="C9:C10"/>
    <mergeCell ref="V20:V21"/>
    <mergeCell ref="U11:U12"/>
    <mergeCell ref="V11:V12"/>
    <mergeCell ref="O13:O14"/>
    <mergeCell ref="P13:P14"/>
    <mergeCell ref="U13:U14"/>
    <mergeCell ref="V13:V14"/>
    <mergeCell ref="K5:K6"/>
    <mergeCell ref="K7:K8"/>
    <mergeCell ref="L5:L6"/>
    <mergeCell ref="L7:L8"/>
    <mergeCell ref="E5:J5"/>
    <mergeCell ref="A11:A12"/>
    <mergeCell ref="B11:B12"/>
    <mergeCell ref="C11:C12"/>
    <mergeCell ref="D11:D12"/>
    <mergeCell ref="A7:A8"/>
    <mergeCell ref="B7:B8"/>
    <mergeCell ref="C7:C8"/>
    <mergeCell ref="D7:D8"/>
    <mergeCell ref="D9:D10"/>
    <mergeCell ref="Q5:T5"/>
    <mergeCell ref="U5:U6"/>
    <mergeCell ref="V5:V6"/>
    <mergeCell ref="K13:K14"/>
    <mergeCell ref="M5:M6"/>
    <mergeCell ref="N5:N6"/>
    <mergeCell ref="O5:O6"/>
    <mergeCell ref="P5:P6"/>
    <mergeCell ref="M7:M8"/>
    <mergeCell ref="N9:N10"/>
    <mergeCell ref="A13:A14"/>
    <mergeCell ref="B13:B14"/>
    <mergeCell ref="A24:A25"/>
    <mergeCell ref="B24:B25"/>
    <mergeCell ref="A15:A16"/>
    <mergeCell ref="B15:B16"/>
    <mergeCell ref="A26:A27"/>
    <mergeCell ref="B26:B27"/>
    <mergeCell ref="A28:A29"/>
    <mergeCell ref="B28:B29"/>
    <mergeCell ref="A37:A38"/>
    <mergeCell ref="B37:B38"/>
    <mergeCell ref="C37:C38"/>
    <mergeCell ref="A1:L1"/>
    <mergeCell ref="C3:I3"/>
    <mergeCell ref="D37:D38"/>
    <mergeCell ref="A33:A34"/>
    <mergeCell ref="B33:B34"/>
    <mergeCell ref="D35:D36"/>
    <mergeCell ref="K28:K29"/>
    <mergeCell ref="D28:D29"/>
    <mergeCell ref="C35:C36"/>
    <mergeCell ref="A35:A36"/>
    <mergeCell ref="B35:B36"/>
    <mergeCell ref="C33:C34"/>
    <mergeCell ref="D33:D34"/>
    <mergeCell ref="C28:C29"/>
    <mergeCell ref="C13:C14"/>
    <mergeCell ref="D13:D14"/>
    <mergeCell ref="A22:A23"/>
    <mergeCell ref="B22:B23"/>
    <mergeCell ref="C22:C23"/>
    <mergeCell ref="D22:D23"/>
    <mergeCell ref="B20:B21"/>
    <mergeCell ref="C20:C21"/>
    <mergeCell ref="D20:D21"/>
    <mergeCell ref="A20:A21"/>
    <mergeCell ref="U22:U23"/>
    <mergeCell ref="V22:V23"/>
    <mergeCell ref="P24:P25"/>
    <mergeCell ref="O22:O23"/>
    <mergeCell ref="P22:P23"/>
    <mergeCell ref="U24:U25"/>
    <mergeCell ref="V24:V25"/>
    <mergeCell ref="O24:O25"/>
    <mergeCell ref="U26:U27"/>
    <mergeCell ref="V26:V27"/>
    <mergeCell ref="M24:M25"/>
    <mergeCell ref="N24:N25"/>
    <mergeCell ref="P26:P27"/>
    <mergeCell ref="M26:M27"/>
    <mergeCell ref="N26:N27"/>
    <mergeCell ref="O26:O27"/>
    <mergeCell ref="N31:N32"/>
    <mergeCell ref="O31:O32"/>
    <mergeCell ref="P31:P32"/>
    <mergeCell ref="P35:P36"/>
    <mergeCell ref="M33:M34"/>
    <mergeCell ref="N33:N34"/>
    <mergeCell ref="O33:O34"/>
    <mergeCell ref="P33:P34"/>
    <mergeCell ref="F44:H45"/>
    <mergeCell ref="M37:M38"/>
    <mergeCell ref="N37:N38"/>
    <mergeCell ref="O37:O38"/>
    <mergeCell ref="P37:P38"/>
    <mergeCell ref="M35:M36"/>
    <mergeCell ref="N35:N36"/>
    <mergeCell ref="O35:O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3">
      <selection activeCell="L35" sqref="L35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6" t="s">
        <v>96</v>
      </c>
    </row>
    <row r="2" ht="12.75">
      <c r="C2" s="7" t="s">
        <v>26</v>
      </c>
    </row>
    <row r="3" ht="12.75">
      <c r="C3" s="8" t="s">
        <v>27</v>
      </c>
    </row>
    <row r="4" spans="1:9" ht="12.75" customHeight="1">
      <c r="A4" s="181" t="s">
        <v>28</v>
      </c>
      <c r="B4" s="181" t="s">
        <v>1</v>
      </c>
      <c r="C4" s="145" t="s">
        <v>2</v>
      </c>
      <c r="D4" s="181" t="s">
        <v>3</v>
      </c>
      <c r="E4" s="181" t="s">
        <v>4</v>
      </c>
      <c r="F4" s="181" t="s">
        <v>10</v>
      </c>
      <c r="G4" s="181" t="s">
        <v>11</v>
      </c>
      <c r="H4" s="181" t="s">
        <v>12</v>
      </c>
      <c r="I4" s="181" t="s">
        <v>13</v>
      </c>
    </row>
    <row r="5" spans="1:9" ht="12.75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2.75">
      <c r="A6" s="266"/>
      <c r="B6" s="268">
        <v>1</v>
      </c>
      <c r="C6" s="269" t="str">
        <f>VLOOKUP(B6,'пр.взвешивания'!B6:E27,2,FALSE)</f>
        <v>КАЧОРОВСКАЯ Алена Александровна</v>
      </c>
      <c r="D6" s="269" t="str">
        <f>VLOOKUP(C6,'пр.взвешивания'!C6:F27,2,FALSE)</f>
        <v>10.01.90 мс</v>
      </c>
      <c r="E6" s="269" t="str">
        <f>VLOOKUP(D6,'пр.взвешивания'!D6:G27,2,FALSE)</f>
        <v>ЮФО Волгоградская Волжский ПР</v>
      </c>
      <c r="F6" s="264"/>
      <c r="G6" s="267"/>
      <c r="H6" s="183"/>
      <c r="I6" s="181"/>
    </row>
    <row r="7" spans="1:9" ht="12.75">
      <c r="A7" s="266"/>
      <c r="B7" s="181"/>
      <c r="C7" s="269"/>
      <c r="D7" s="269"/>
      <c r="E7" s="269"/>
      <c r="F7" s="264"/>
      <c r="G7" s="264"/>
      <c r="H7" s="183"/>
      <c r="I7" s="181"/>
    </row>
    <row r="8" spans="1:9" ht="12.75">
      <c r="A8" s="265"/>
      <c r="B8" s="268">
        <v>11</v>
      </c>
      <c r="C8" s="269" t="str">
        <f>VLOOKUP(B8,'пр.взвешивания'!B8:E29,2,FALSE)</f>
        <v>ЕРЕМЕЕВА Надежда Валерьевна</v>
      </c>
      <c r="D8" s="269" t="str">
        <f>VLOOKUP(C8,'пр.взвешивания'!C8:F29,2,FALSE)</f>
        <v>23.04.83 кмс</v>
      </c>
      <c r="E8" s="269" t="str">
        <f>VLOOKUP(D8,'пр.взвешивания'!D8:G29,2,FALSE)</f>
        <v>УФО Свердловская Екатеринбург Д</v>
      </c>
      <c r="F8" s="264"/>
      <c r="G8" s="264"/>
      <c r="H8" s="181"/>
      <c r="I8" s="181"/>
    </row>
    <row r="9" spans="1:9" ht="12.75">
      <c r="A9" s="265"/>
      <c r="B9" s="181"/>
      <c r="C9" s="269"/>
      <c r="D9" s="269"/>
      <c r="E9" s="269"/>
      <c r="F9" s="264"/>
      <c r="G9" s="264"/>
      <c r="H9" s="181"/>
      <c r="I9" s="181"/>
    </row>
    <row r="10" ht="24.75" customHeight="1">
      <c r="E10" s="9" t="s">
        <v>29</v>
      </c>
    </row>
    <row r="11" spans="5:9" ht="24.75" customHeight="1">
      <c r="E11" s="9" t="s">
        <v>8</v>
      </c>
      <c r="F11" s="10"/>
      <c r="G11" s="10"/>
      <c r="H11" s="10"/>
      <c r="I11" s="10"/>
    </row>
    <row r="12" ht="24.75" customHeight="1">
      <c r="E12" s="9" t="s">
        <v>9</v>
      </c>
    </row>
    <row r="13" spans="5:9" ht="24.75" customHeight="1">
      <c r="E13" s="9" t="s">
        <v>9</v>
      </c>
      <c r="F13" s="10"/>
      <c r="G13" s="10"/>
      <c r="H13" s="10"/>
      <c r="I13" s="10"/>
    </row>
    <row r="14" ht="24.75" customHeight="1"/>
    <row r="15" spans="3:6" ht="26.25" customHeight="1">
      <c r="C15" s="8" t="s">
        <v>97</v>
      </c>
      <c r="F15" s="6" t="s">
        <v>96</v>
      </c>
    </row>
    <row r="16" spans="1:9" ht="12.75" customHeight="1">
      <c r="A16" s="181" t="s">
        <v>28</v>
      </c>
      <c r="B16" s="181"/>
      <c r="C16" s="145" t="s">
        <v>2</v>
      </c>
      <c r="D16" s="181" t="s">
        <v>3</v>
      </c>
      <c r="E16" s="181" t="s">
        <v>4</v>
      </c>
      <c r="F16" s="181" t="s">
        <v>10</v>
      </c>
      <c r="G16" s="181" t="s">
        <v>11</v>
      </c>
      <c r="H16" s="181" t="s">
        <v>12</v>
      </c>
      <c r="I16" s="181" t="s">
        <v>13</v>
      </c>
    </row>
    <row r="17" spans="1:9" ht="12.7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2.75">
      <c r="A18" s="266"/>
      <c r="B18" s="268">
        <v>9</v>
      </c>
      <c r="C18" s="269" t="str">
        <f>VLOOKUP(B18,'пр.взвешивания'!B6:E27,2,FALSE)</f>
        <v>ГРАБОВА Елена Сергеевна</v>
      </c>
      <c r="D18" s="269" t="str">
        <f>VLOOKUP(C18,'пр.взвешивания'!C6:F27,2,FALSE)</f>
        <v>02.03.88 мс</v>
      </c>
      <c r="E18" s="269" t="str">
        <f>VLOOKUP(D18,'пр.взвешивания'!D6:G27,2,FALSE)</f>
        <v>ПФО Оренбургская Бузулук Д</v>
      </c>
      <c r="F18" s="264"/>
      <c r="G18" s="267"/>
      <c r="H18" s="183"/>
      <c r="I18" s="181"/>
    </row>
    <row r="19" spans="1:9" ht="12.75">
      <c r="A19" s="266"/>
      <c r="B19" s="181"/>
      <c r="C19" s="269"/>
      <c r="D19" s="269"/>
      <c r="E19" s="269"/>
      <c r="F19" s="264"/>
      <c r="G19" s="264"/>
      <c r="H19" s="183"/>
      <c r="I19" s="181"/>
    </row>
    <row r="20" spans="1:9" ht="12.75">
      <c r="A20" s="265"/>
      <c r="B20" s="268">
        <v>5</v>
      </c>
      <c r="C20" s="269" t="str">
        <f>VLOOKUP(B20,'пр.взвешивания'!B6:E27,2,FALSE)</f>
        <v>СУББОТИНА Анна Алексеевна</v>
      </c>
      <c r="D20" s="269" t="str">
        <f>VLOOKUP(C20,'пр.взвешивания'!C6:F27,2,FALSE)</f>
        <v>20.09.82 мсмк</v>
      </c>
      <c r="E20" s="269" t="str">
        <f>VLOOKUP(D20,'пр.взвешивания'!D6:G27,2,FALSE)</f>
        <v>С.Петербург МО</v>
      </c>
      <c r="F20" s="264"/>
      <c r="G20" s="264"/>
      <c r="H20" s="181"/>
      <c r="I20" s="181"/>
    </row>
    <row r="21" spans="1:9" ht="12.75">
      <c r="A21" s="265"/>
      <c r="B21" s="181"/>
      <c r="C21" s="269"/>
      <c r="D21" s="269"/>
      <c r="E21" s="269"/>
      <c r="F21" s="264"/>
      <c r="G21" s="264"/>
      <c r="H21" s="181"/>
      <c r="I21" s="181"/>
    </row>
    <row r="22" ht="24.75" customHeight="1">
      <c r="E22" s="9" t="s">
        <v>29</v>
      </c>
    </row>
    <row r="23" spans="5:9" ht="24.75" customHeight="1">
      <c r="E23" s="9" t="s">
        <v>8</v>
      </c>
      <c r="F23" s="10"/>
      <c r="G23" s="10"/>
      <c r="H23" s="10"/>
      <c r="I23" s="10"/>
    </row>
    <row r="24" ht="24.75" customHeight="1">
      <c r="E24" s="9" t="s">
        <v>9</v>
      </c>
    </row>
    <row r="25" spans="5:9" ht="24.75" customHeight="1">
      <c r="E25" s="9" t="s">
        <v>9</v>
      </c>
      <c r="F25" s="10"/>
      <c r="G25" s="10"/>
      <c r="H25" s="10"/>
      <c r="I25" s="10"/>
    </row>
    <row r="26" ht="24.75" customHeight="1"/>
    <row r="27" ht="24.75" customHeight="1"/>
    <row r="28" spans="3:6" ht="33.75" customHeight="1">
      <c r="C28" s="11" t="s">
        <v>23</v>
      </c>
      <c r="F28" s="15" t="s">
        <v>106</v>
      </c>
    </row>
    <row r="29" spans="1:9" ht="12.75" customHeight="1">
      <c r="A29" s="181" t="s">
        <v>28</v>
      </c>
      <c r="B29" s="181" t="s">
        <v>1</v>
      </c>
      <c r="C29" s="145" t="s">
        <v>2</v>
      </c>
      <c r="D29" s="181" t="s">
        <v>3</v>
      </c>
      <c r="E29" s="181" t="s">
        <v>4</v>
      </c>
      <c r="F29" s="181" t="s">
        <v>10</v>
      </c>
      <c r="G29" s="181" t="s">
        <v>11</v>
      </c>
      <c r="H29" s="181" t="s">
        <v>12</v>
      </c>
      <c r="I29" s="181" t="s">
        <v>13</v>
      </c>
    </row>
    <row r="30" spans="1:9" ht="12.75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12.75">
      <c r="A31" s="266"/>
      <c r="B31" s="181">
        <v>1</v>
      </c>
      <c r="C31" s="263" t="str">
        <f>VLOOKUP(B31,'пр.взвешивания'!B6:C27,2,FALSE)</f>
        <v>КАЧОРОВСКАЯ Алена Александровна</v>
      </c>
      <c r="D31" s="263" t="str">
        <f>VLOOKUP(C31,'пр.взвешивания'!C6:D27,2,FALSE)</f>
        <v>10.01.90 мс</v>
      </c>
      <c r="E31" s="263" t="str">
        <f>VLOOKUP(D31,'пр.взвешивания'!D6:E27,2,FALSE)</f>
        <v>ЮФО Волгоградская Волжский ПР</v>
      </c>
      <c r="F31" s="264"/>
      <c r="G31" s="267"/>
      <c r="H31" s="183"/>
      <c r="I31" s="181"/>
    </row>
    <row r="32" spans="1:9" ht="12.75">
      <c r="A32" s="266"/>
      <c r="B32" s="181"/>
      <c r="C32" s="263"/>
      <c r="D32" s="263"/>
      <c r="E32" s="263"/>
      <c r="F32" s="264"/>
      <c r="G32" s="264"/>
      <c r="H32" s="183"/>
      <c r="I32" s="181"/>
    </row>
    <row r="33" spans="1:9" ht="12.75">
      <c r="A33" s="265"/>
      <c r="B33" s="181">
        <v>5</v>
      </c>
      <c r="C33" s="263" t="str">
        <f>VLOOKUP(B33,'пр.взвешивания'!B8:C27,2,FALSE)</f>
        <v>СУББОТИНА Анна Алексеевна</v>
      </c>
      <c r="D33" s="263" t="str">
        <f>VLOOKUP(C33,'пр.взвешивания'!C8:D27,2,FALSE)</f>
        <v>20.09.82 мсмк</v>
      </c>
      <c r="E33" s="263" t="str">
        <f>VLOOKUP(D33,'пр.взвешивания'!D8:E27,2,FALSE)</f>
        <v>С.Петербург МО</v>
      </c>
      <c r="F33" s="264"/>
      <c r="G33" s="264"/>
      <c r="H33" s="181"/>
      <c r="I33" s="181"/>
    </row>
    <row r="34" spans="1:9" ht="12.75">
      <c r="A34" s="265"/>
      <c r="B34" s="181"/>
      <c r="C34" s="263"/>
      <c r="D34" s="263"/>
      <c r="E34" s="263"/>
      <c r="F34" s="264"/>
      <c r="G34" s="264"/>
      <c r="H34" s="181"/>
      <c r="I34" s="181"/>
    </row>
    <row r="35" ht="39.75" customHeight="1">
      <c r="E35" s="9" t="s">
        <v>29</v>
      </c>
    </row>
    <row r="36" spans="5:9" ht="24.75" customHeight="1">
      <c r="E36" s="9" t="s">
        <v>8</v>
      </c>
      <c r="F36" s="10"/>
      <c r="G36" s="10"/>
      <c r="H36" s="10"/>
      <c r="I36" s="10"/>
    </row>
    <row r="37" ht="24.75" customHeight="1">
      <c r="E37" s="9" t="s">
        <v>9</v>
      </c>
    </row>
    <row r="38" spans="5:9" ht="24.75" customHeight="1">
      <c r="E38" s="9"/>
      <c r="F38" s="1"/>
      <c r="G38" s="1"/>
      <c r="H38" s="1"/>
      <c r="I38" s="1"/>
    </row>
    <row r="39" spans="5:10" ht="24.75" customHeight="1">
      <c r="E39" s="3"/>
      <c r="F39" s="3"/>
      <c r="G39" s="3"/>
      <c r="H39" s="3"/>
      <c r="I39" s="3"/>
      <c r="J39" s="3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6"/>
  <sheetViews>
    <sheetView workbookViewId="0" topLeftCell="A50">
      <selection activeCell="L67" sqref="L67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86" t="s">
        <v>32</v>
      </c>
      <c r="B1" s="286"/>
      <c r="C1" s="286"/>
      <c r="D1" s="286"/>
      <c r="E1" s="286"/>
      <c r="F1" s="286"/>
      <c r="G1" s="286"/>
      <c r="H1" s="286"/>
      <c r="I1" s="4"/>
      <c r="J1" s="4"/>
      <c r="K1" s="4"/>
      <c r="L1" s="4"/>
      <c r="M1" s="4"/>
    </row>
    <row r="2" spans="1:13" ht="12.75" customHeight="1">
      <c r="A2" s="111" t="s">
        <v>8</v>
      </c>
      <c r="B2" s="111" t="s">
        <v>14</v>
      </c>
      <c r="C2" s="112"/>
      <c r="D2" s="112"/>
      <c r="E2" s="111" t="s">
        <v>88</v>
      </c>
      <c r="F2" s="112"/>
      <c r="G2" s="112"/>
      <c r="H2" s="112"/>
      <c r="I2" s="4"/>
      <c r="J2" s="4"/>
      <c r="K2" s="4"/>
      <c r="L2" s="4"/>
      <c r="M2" s="4"/>
    </row>
    <row r="3" spans="1:13" ht="9.75" customHeight="1">
      <c r="A3" s="287" t="s">
        <v>1</v>
      </c>
      <c r="B3" s="287" t="s">
        <v>2</v>
      </c>
      <c r="C3" s="287" t="s">
        <v>3</v>
      </c>
      <c r="D3" s="287" t="s">
        <v>4</v>
      </c>
      <c r="E3" s="287" t="s">
        <v>10</v>
      </c>
      <c r="F3" s="287" t="s">
        <v>11</v>
      </c>
      <c r="G3" s="287" t="s">
        <v>12</v>
      </c>
      <c r="H3" s="287" t="s">
        <v>13</v>
      </c>
      <c r="I3" s="4"/>
      <c r="J3" s="4"/>
      <c r="K3" s="4"/>
      <c r="L3" s="4"/>
      <c r="M3" s="4"/>
    </row>
    <row r="4" spans="1:13" ht="8.25" customHeight="1">
      <c r="A4" s="288"/>
      <c r="B4" s="288"/>
      <c r="C4" s="288"/>
      <c r="D4" s="288"/>
      <c r="E4" s="288"/>
      <c r="F4" s="288"/>
      <c r="G4" s="288"/>
      <c r="H4" s="288"/>
      <c r="I4" s="4"/>
      <c r="J4" s="4"/>
      <c r="K4" s="4"/>
      <c r="L4" s="4"/>
      <c r="M4" s="4"/>
    </row>
    <row r="5" spans="1:13" ht="12" customHeight="1">
      <c r="A5" s="181">
        <v>1</v>
      </c>
      <c r="B5" s="181" t="str">
        <f>VLOOKUP(A5,'пр.взвешивания'!B6:E27,2,FALSE)</f>
        <v>КАЧОРОВСКАЯ Алена Александровна</v>
      </c>
      <c r="C5" s="276" t="str">
        <f>VLOOKUP(B5,'пр.взвешивания'!C6:F27,2,FALSE)</f>
        <v>10.01.90 мс</v>
      </c>
      <c r="D5" s="278" t="str">
        <f>VLOOKUP(C5,'пр.взвешивания'!D6:G27,2,FALSE)</f>
        <v>ЮФО Волгоградская Волжский ПР</v>
      </c>
      <c r="E5" s="264"/>
      <c r="F5" s="267"/>
      <c r="G5" s="270">
        <v>3</v>
      </c>
      <c r="H5" s="181"/>
      <c r="I5" s="4"/>
      <c r="J5" s="4"/>
      <c r="K5" s="4"/>
      <c r="L5" s="4"/>
      <c r="M5" s="4"/>
    </row>
    <row r="6" spans="1:13" ht="12" customHeight="1">
      <c r="A6" s="181"/>
      <c r="B6" s="181"/>
      <c r="C6" s="180"/>
      <c r="D6" s="181"/>
      <c r="E6" s="264"/>
      <c r="F6" s="264"/>
      <c r="G6" s="183"/>
      <c r="H6" s="181"/>
      <c r="I6" s="4"/>
      <c r="J6" s="4"/>
      <c r="K6" s="4"/>
      <c r="L6" s="4"/>
      <c r="M6" s="4"/>
    </row>
    <row r="7" spans="1:13" ht="12" customHeight="1">
      <c r="A7" s="144">
        <v>2</v>
      </c>
      <c r="B7" s="280" t="str">
        <f>VLOOKUP(A7,'пр.взвешивания'!B8:E27,2,FALSE)</f>
        <v>ПАВЛОВА Наталья Николаевна</v>
      </c>
      <c r="C7" s="280" t="str">
        <f>VLOOKUP(B7,'пр.взвешивания'!C8:F27,2,FALSE)</f>
        <v>15.07.75 змс</v>
      </c>
      <c r="D7" s="280" t="str">
        <f>VLOOKUP(C7,'пр.взвешивания'!D8:G27,2,FALSE)</f>
        <v>ЦФО Тверская Ржев МО</v>
      </c>
      <c r="E7" s="273"/>
      <c r="F7" s="273"/>
      <c r="G7" s="144">
        <v>0</v>
      </c>
      <c r="H7" s="144"/>
      <c r="I7" s="4"/>
      <c r="J7" s="4"/>
      <c r="K7" s="4"/>
      <c r="L7" s="4"/>
      <c r="M7" s="4"/>
    </row>
    <row r="8" spans="1:13" ht="12" customHeight="1" thickBot="1">
      <c r="A8" s="275"/>
      <c r="B8" s="275"/>
      <c r="C8" s="275"/>
      <c r="D8" s="275"/>
      <c r="E8" s="274"/>
      <c r="F8" s="274"/>
      <c r="G8" s="275"/>
      <c r="H8" s="275"/>
      <c r="I8" s="4"/>
      <c r="J8" s="4"/>
      <c r="K8" s="4"/>
      <c r="L8" s="4"/>
      <c r="M8" s="4"/>
    </row>
    <row r="9" spans="1:13" ht="12" customHeight="1">
      <c r="A9" s="181">
        <v>6</v>
      </c>
      <c r="B9" s="181" t="str">
        <f>VLOOKUP(A9,'пр.взвешивания'!B10:E27,2,FALSE)</f>
        <v>ЛАБИНА Екатерина Константиновна</v>
      </c>
      <c r="C9" s="271" t="str">
        <f>VLOOKUP(B9,'пр.взвешивания'!C10:F27,2,FALSE)</f>
        <v>17.08.83 мс</v>
      </c>
      <c r="D9" s="272" t="str">
        <f>VLOOKUP(C9,'пр.взвешивания'!D10:G27,2,FALSE)</f>
        <v>ЦФО Рязанская Рязань Д</v>
      </c>
      <c r="E9" s="264"/>
      <c r="F9" s="267"/>
      <c r="G9" s="270">
        <v>4</v>
      </c>
      <c r="H9" s="181" t="s">
        <v>98</v>
      </c>
      <c r="I9" s="4"/>
      <c r="J9" s="4"/>
      <c r="K9" s="4"/>
      <c r="L9" s="4"/>
      <c r="M9" s="4"/>
    </row>
    <row r="10" spans="1:13" ht="12" customHeight="1">
      <c r="A10" s="181"/>
      <c r="B10" s="181"/>
      <c r="C10" s="180"/>
      <c r="D10" s="181"/>
      <c r="E10" s="264"/>
      <c r="F10" s="264"/>
      <c r="G10" s="183"/>
      <c r="H10" s="181"/>
      <c r="I10" s="4"/>
      <c r="J10" s="4"/>
      <c r="K10" s="4"/>
      <c r="L10" s="4"/>
      <c r="M10" s="4"/>
    </row>
    <row r="11" spans="1:13" ht="12" customHeight="1">
      <c r="A11" s="144">
        <v>3</v>
      </c>
      <c r="B11" s="181" t="str">
        <f>VLOOKUP(A11,'пр.взвешивания'!B6:E27,2,FALSE)</f>
        <v>МИХАЙЛОВА Екатерина Михайловна</v>
      </c>
      <c r="C11" s="181" t="str">
        <f>VLOOKUP(B11,'пр.взвешивания'!C6:F27,2,FALSE)</f>
        <v>29.06.86 кмс</v>
      </c>
      <c r="D11" s="181" t="str">
        <f>VLOOKUP(C11,'пр.взвешивания'!D6:G27,2,FALSE)</f>
        <v>ЦФО Смоленская Смоленск МО</v>
      </c>
      <c r="E11" s="273"/>
      <c r="F11" s="273"/>
      <c r="G11" s="144">
        <v>0</v>
      </c>
      <c r="H11" s="144"/>
      <c r="I11" s="4"/>
      <c r="J11" s="4"/>
      <c r="K11" s="4"/>
      <c r="L11" s="4"/>
      <c r="M11" s="4"/>
    </row>
    <row r="12" spans="1:13" ht="12" customHeight="1" thickBot="1">
      <c r="A12" s="275"/>
      <c r="B12" s="144"/>
      <c r="C12" s="144"/>
      <c r="D12" s="144"/>
      <c r="E12" s="274"/>
      <c r="F12" s="274"/>
      <c r="G12" s="275"/>
      <c r="H12" s="275"/>
      <c r="I12" s="4"/>
      <c r="J12" s="4"/>
      <c r="K12" s="4"/>
      <c r="L12" s="4"/>
      <c r="M12" s="4"/>
    </row>
    <row r="13" spans="1:13" ht="12" customHeight="1">
      <c r="A13" s="282">
        <v>5</v>
      </c>
      <c r="B13" s="283" t="str">
        <f>VLOOKUP(A13,'пр.взвешивания'!B6:E27,2,FALSE)</f>
        <v>СУББОТИНА Анна Алексеевна</v>
      </c>
      <c r="C13" s="284" t="str">
        <f>VLOOKUP(B13,'пр.взвешивания'!C6:F27,2,FALSE)</f>
        <v>20.09.82 мсмк</v>
      </c>
      <c r="D13" s="285" t="str">
        <f>VLOOKUP(C13,'пр.взвешивания'!D6:G27,2,FALSE)</f>
        <v>С.Петербург МО</v>
      </c>
      <c r="E13" s="281"/>
      <c r="F13" s="267"/>
      <c r="G13" s="270">
        <v>3</v>
      </c>
      <c r="H13" s="181"/>
      <c r="I13" s="4"/>
      <c r="J13" s="4"/>
      <c r="K13" s="4"/>
      <c r="L13" s="4"/>
      <c r="M13" s="4"/>
    </row>
    <row r="14" spans="1:13" ht="12" customHeight="1">
      <c r="A14" s="282"/>
      <c r="B14" s="181"/>
      <c r="C14" s="180"/>
      <c r="D14" s="181"/>
      <c r="E14" s="281"/>
      <c r="F14" s="264"/>
      <c r="G14" s="183"/>
      <c r="H14" s="181"/>
      <c r="I14" s="4"/>
      <c r="J14" s="4"/>
      <c r="K14" s="4"/>
      <c r="L14" s="4"/>
      <c r="M14" s="4"/>
    </row>
    <row r="15" spans="1:13" ht="12" customHeight="1">
      <c r="A15" s="290">
        <v>4</v>
      </c>
      <c r="B15" s="144" t="str">
        <f>VLOOKUP(A15,'пр.взвешивания'!B6:E27,2,FALSE)</f>
        <v>ИСЛАНБЕКОВА Марьям Абдуллаевна</v>
      </c>
      <c r="C15" s="144" t="str">
        <f>VLOOKUP(B15,'пр.взвешивания'!C6:F27,2,FALSE)</f>
        <v>21.07.90 кмс</v>
      </c>
      <c r="D15" s="144" t="str">
        <f>VLOOKUP(C15,'пр.взвешивания'!D6:G27,2,FALSE)</f>
        <v>ДВФО Камчатский Петропавловск-камчатский МО</v>
      </c>
      <c r="E15" s="292"/>
      <c r="F15" s="273"/>
      <c r="G15" s="144">
        <v>0</v>
      </c>
      <c r="H15" s="144"/>
      <c r="I15" s="4"/>
      <c r="J15" s="4"/>
      <c r="K15" s="4"/>
      <c r="L15" s="4"/>
      <c r="M15" s="4"/>
    </row>
    <row r="16" spans="1:13" ht="12" customHeight="1" thickBot="1">
      <c r="A16" s="291"/>
      <c r="B16" s="275"/>
      <c r="C16" s="275"/>
      <c r="D16" s="275"/>
      <c r="E16" s="293"/>
      <c r="F16" s="274"/>
      <c r="G16" s="275"/>
      <c r="H16" s="275"/>
      <c r="I16" s="4"/>
      <c r="J16" s="4"/>
      <c r="K16" s="4"/>
      <c r="L16" s="4"/>
      <c r="M16" s="4"/>
    </row>
    <row r="17" spans="1:13" ht="17.25" customHeight="1">
      <c r="A17" s="111" t="s">
        <v>8</v>
      </c>
      <c r="B17" s="111" t="s">
        <v>15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" customHeight="1">
      <c r="A18" s="181">
        <v>1</v>
      </c>
      <c r="B18" s="181" t="str">
        <f>VLOOKUP(A18,'пр.взвешивания'!B6:F27,2,FALSE)</f>
        <v>КАЧОРОВСКАЯ Алена Александровна</v>
      </c>
      <c r="C18" s="276" t="str">
        <f>VLOOKUP(B18,'пр.взвешивания'!C6:G27,2,FALSE)</f>
        <v>10.01.90 мс</v>
      </c>
      <c r="D18" s="278" t="str">
        <f>VLOOKUP(C18,'пр.взвешивания'!D6:H27,2,FALSE)</f>
        <v>ЮФО Волгоградская Волжский ПР</v>
      </c>
      <c r="E18" s="264"/>
      <c r="F18" s="267"/>
      <c r="G18" s="270">
        <v>4</v>
      </c>
      <c r="H18" s="181" t="s">
        <v>98</v>
      </c>
      <c r="I18" s="4"/>
      <c r="J18" s="4"/>
      <c r="K18" s="4"/>
      <c r="L18" s="4"/>
      <c r="M18" s="4"/>
    </row>
    <row r="19" spans="1:13" ht="12" customHeight="1">
      <c r="A19" s="181"/>
      <c r="B19" s="181"/>
      <c r="C19" s="180"/>
      <c r="D19" s="181"/>
      <c r="E19" s="264"/>
      <c r="F19" s="264"/>
      <c r="G19" s="183"/>
      <c r="H19" s="181"/>
      <c r="I19" s="4"/>
      <c r="J19" s="4"/>
      <c r="K19" s="4"/>
      <c r="L19" s="4"/>
      <c r="M19" s="4"/>
    </row>
    <row r="20" spans="1:13" ht="12" customHeight="1">
      <c r="A20" s="144">
        <v>3</v>
      </c>
      <c r="B20" s="280" t="str">
        <f>VLOOKUP(A20,'пр.взвешивания'!B8:F27,2,FALSE)</f>
        <v>МИХАЙЛОВА Екатерина Михайловна</v>
      </c>
      <c r="C20" s="280" t="str">
        <f>VLOOKUP(B20,'пр.взвешивания'!C8:G27,2,FALSE)</f>
        <v>29.06.86 кмс</v>
      </c>
      <c r="D20" s="280" t="str">
        <f>VLOOKUP(C20,'пр.взвешивания'!D8:H27,2,FALSE)</f>
        <v>ЦФО Смоленская Смоленск МО</v>
      </c>
      <c r="E20" s="273"/>
      <c r="F20" s="273"/>
      <c r="G20" s="144">
        <v>0</v>
      </c>
      <c r="H20" s="144"/>
      <c r="I20" s="4"/>
      <c r="J20" s="4"/>
      <c r="K20" s="4"/>
      <c r="L20" s="4"/>
      <c r="M20" s="4"/>
    </row>
    <row r="21" spans="1:13" ht="12" customHeight="1" thickBot="1">
      <c r="A21" s="275"/>
      <c r="B21" s="275"/>
      <c r="C21" s="275"/>
      <c r="D21" s="275"/>
      <c r="E21" s="274"/>
      <c r="F21" s="274"/>
      <c r="G21" s="275"/>
      <c r="H21" s="275"/>
      <c r="I21" s="4"/>
      <c r="J21" s="4"/>
      <c r="K21" s="4"/>
      <c r="L21" s="4"/>
      <c r="M21" s="4"/>
    </row>
    <row r="22" spans="1:13" ht="12" customHeight="1">
      <c r="A22" s="181">
        <v>2</v>
      </c>
      <c r="B22" s="181" t="str">
        <f>VLOOKUP(A22,'пр.взвешивания'!B6:E27,2,FALSE)</f>
        <v>ПАВЛОВА Наталья Николаевна</v>
      </c>
      <c r="C22" s="271" t="str">
        <f>VLOOKUP(B22,'пр.взвешивания'!C6:F27,2,FALSE)</f>
        <v>15.07.75 змс</v>
      </c>
      <c r="D22" s="272" t="str">
        <f>VLOOKUP(C22,'пр.взвешивания'!D6:G27,2,FALSE)</f>
        <v>ЦФО Тверская Ржев МО</v>
      </c>
      <c r="E22" s="264"/>
      <c r="F22" s="267"/>
      <c r="G22" s="270">
        <v>3</v>
      </c>
      <c r="H22" s="181"/>
      <c r="I22" s="4"/>
      <c r="J22" s="4"/>
      <c r="K22" s="4"/>
      <c r="L22" s="4"/>
      <c r="M22" s="4"/>
    </row>
    <row r="23" spans="1:13" ht="12" customHeight="1">
      <c r="A23" s="181"/>
      <c r="B23" s="181"/>
      <c r="C23" s="180"/>
      <c r="D23" s="181"/>
      <c r="E23" s="264"/>
      <c r="F23" s="264"/>
      <c r="G23" s="183"/>
      <c r="H23" s="181"/>
      <c r="I23" s="4"/>
      <c r="J23" s="4"/>
      <c r="K23" s="4"/>
      <c r="L23" s="4"/>
      <c r="M23" s="4"/>
    </row>
    <row r="24" spans="1:13" ht="12" customHeight="1">
      <c r="A24" s="144">
        <v>4</v>
      </c>
      <c r="B24" s="144" t="str">
        <f>VLOOKUP(A24,'пр.взвешивания'!B12:F27,2,FALSE)</f>
        <v>ИСЛАНБЕКОВА Марьям Абдуллаевна</v>
      </c>
      <c r="C24" s="276" t="str">
        <f>VLOOKUP(B24,'пр.взвешивания'!C12:G27,2,FALSE)</f>
        <v>21.07.90 кмс</v>
      </c>
      <c r="D24" s="278" t="str">
        <f>VLOOKUP(C24,'пр.взвешивания'!D12:H27,2,FALSE)</f>
        <v>ДВФО Камчатский Петропавловск-камчатский МО</v>
      </c>
      <c r="E24" s="273"/>
      <c r="F24" s="273"/>
      <c r="G24" s="144">
        <v>0</v>
      </c>
      <c r="H24" s="144"/>
      <c r="I24" s="4"/>
      <c r="J24" s="4"/>
      <c r="K24" s="4"/>
      <c r="L24" s="4"/>
      <c r="M24" s="4"/>
    </row>
    <row r="25" spans="1:13" ht="12" customHeight="1" thickBot="1">
      <c r="A25" s="275"/>
      <c r="B25" s="275"/>
      <c r="C25" s="277"/>
      <c r="D25" s="279"/>
      <c r="E25" s="274"/>
      <c r="F25" s="274"/>
      <c r="G25" s="275"/>
      <c r="H25" s="275"/>
      <c r="I25" s="4"/>
      <c r="J25" s="4"/>
      <c r="K25" s="4"/>
      <c r="L25" s="4"/>
      <c r="M25" s="4"/>
    </row>
    <row r="26" spans="1:13" ht="12" customHeight="1">
      <c r="A26" s="181">
        <v>6</v>
      </c>
      <c r="B26" s="181" t="str">
        <f>VLOOKUP(A26,'пр.взвешивания'!B14:F27,2,FALSE)</f>
        <v>ЛАБИНА Екатерина Константиновна</v>
      </c>
      <c r="C26" s="271" t="str">
        <f>VLOOKUP(B26,'пр.взвешивания'!C14:G27,2,FALSE)</f>
        <v>17.08.83 мс</v>
      </c>
      <c r="D26" s="272" t="str">
        <f>VLOOKUP(C26,'пр.взвешивания'!D14:H27,2,FALSE)</f>
        <v>ЦФО Рязанская Рязань Д</v>
      </c>
      <c r="E26" s="264"/>
      <c r="F26" s="267"/>
      <c r="G26" s="270">
        <v>0</v>
      </c>
      <c r="H26" s="181"/>
      <c r="I26" s="4"/>
      <c r="J26" s="4"/>
      <c r="K26" s="4"/>
      <c r="L26" s="4"/>
      <c r="M26" s="4"/>
    </row>
    <row r="27" spans="1:13" ht="12" customHeight="1">
      <c r="A27" s="181"/>
      <c r="B27" s="181"/>
      <c r="C27" s="180"/>
      <c r="D27" s="181"/>
      <c r="E27" s="264"/>
      <c r="F27" s="264"/>
      <c r="G27" s="183"/>
      <c r="H27" s="181"/>
      <c r="I27" s="4"/>
      <c r="J27" s="4"/>
      <c r="K27" s="4"/>
      <c r="L27" s="4"/>
      <c r="M27" s="4"/>
    </row>
    <row r="28" spans="1:13" ht="12" customHeight="1">
      <c r="A28" s="144">
        <v>5</v>
      </c>
      <c r="B28" s="144" t="str">
        <f>VLOOKUP(A28,'пр.взвешивания'!B6:E27,2,FALSE)</f>
        <v>СУББОТИНА Анна Алексеевна</v>
      </c>
      <c r="C28" s="144" t="str">
        <f>VLOOKUP(B28,'пр.взвешивания'!C6:F27,2,FALSE)</f>
        <v>20.09.82 мсмк</v>
      </c>
      <c r="D28" s="144" t="str">
        <f>VLOOKUP(C28,'пр.взвешивания'!D6:G27,2,FALSE)</f>
        <v>С.Петербург МО</v>
      </c>
      <c r="E28" s="273"/>
      <c r="F28" s="273"/>
      <c r="G28" s="144">
        <v>4</v>
      </c>
      <c r="H28" s="144" t="s">
        <v>99</v>
      </c>
      <c r="I28" s="4"/>
      <c r="J28" s="4"/>
      <c r="K28" s="4"/>
      <c r="L28" s="4"/>
      <c r="M28" s="4"/>
    </row>
    <row r="29" spans="1:13" ht="12" customHeight="1" thickBot="1">
      <c r="A29" s="275"/>
      <c r="B29" s="275"/>
      <c r="C29" s="275"/>
      <c r="D29" s="275"/>
      <c r="E29" s="274"/>
      <c r="F29" s="274"/>
      <c r="G29" s="275"/>
      <c r="H29" s="275"/>
      <c r="I29" s="4"/>
      <c r="J29" s="4"/>
      <c r="K29" s="4"/>
      <c r="L29" s="4"/>
      <c r="M29" s="4"/>
    </row>
    <row r="30" spans="1:13" ht="12" customHeight="1">
      <c r="A30" s="111" t="s">
        <v>8</v>
      </c>
      <c r="B30" s="111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" customHeight="1">
      <c r="A31" s="181">
        <v>1</v>
      </c>
      <c r="B31" s="181" t="str">
        <f>VLOOKUP(A31,'пр.взвешивания'!B6:E27,2,FALSE)</f>
        <v>КАЧОРОВСКАЯ Алена Александровна</v>
      </c>
      <c r="C31" s="276" t="str">
        <f>VLOOKUP(B31,'пр.взвешивания'!C6:F27,2,FALSE)</f>
        <v>10.01.90 мс</v>
      </c>
      <c r="D31" s="278" t="str">
        <f>VLOOKUP(C31,'пр.взвешивания'!D6:G27,2,FALSE)</f>
        <v>ЮФО Волгоградская Волжский ПР</v>
      </c>
      <c r="E31" s="264"/>
      <c r="F31" s="267"/>
      <c r="G31" s="270">
        <v>3</v>
      </c>
      <c r="H31" s="181"/>
      <c r="I31" s="4"/>
      <c r="J31" s="4"/>
      <c r="K31" s="4"/>
      <c r="L31" s="4"/>
      <c r="M31" s="4"/>
    </row>
    <row r="32" spans="1:13" ht="12" customHeight="1">
      <c r="A32" s="181"/>
      <c r="B32" s="181"/>
      <c r="C32" s="180"/>
      <c r="D32" s="181"/>
      <c r="E32" s="264"/>
      <c r="F32" s="264"/>
      <c r="G32" s="183"/>
      <c r="H32" s="181"/>
      <c r="I32" s="4"/>
      <c r="J32" s="4"/>
      <c r="K32" s="4"/>
      <c r="L32" s="4"/>
      <c r="M32" s="4"/>
    </row>
    <row r="33" spans="1:13" ht="12" customHeight="1">
      <c r="A33" s="144">
        <v>4</v>
      </c>
      <c r="B33" s="280" t="str">
        <f>VLOOKUP(A33,'пр.взвешивания'!B8:E27,2,FALSE)</f>
        <v>ИСЛАНБЕКОВА Марьям Абдуллаевна</v>
      </c>
      <c r="C33" s="280" t="str">
        <f>VLOOKUP(B33,'пр.взвешивания'!C8:F27,2,FALSE)</f>
        <v>21.07.90 кмс</v>
      </c>
      <c r="D33" s="280" t="str">
        <f>VLOOKUP(C33,'пр.взвешивания'!D8:G27,2,FALSE)</f>
        <v>ДВФО Камчатский Петропавловск-камчатский МО</v>
      </c>
      <c r="E33" s="273"/>
      <c r="F33" s="273"/>
      <c r="G33" s="144">
        <v>0</v>
      </c>
      <c r="H33" s="144"/>
      <c r="I33" s="4"/>
      <c r="J33" s="4"/>
      <c r="K33" s="4"/>
      <c r="L33" s="4"/>
      <c r="M33" s="4"/>
    </row>
    <row r="34" spans="1:13" ht="12" customHeight="1" thickBot="1">
      <c r="A34" s="275"/>
      <c r="B34" s="275"/>
      <c r="C34" s="275"/>
      <c r="D34" s="275"/>
      <c r="E34" s="274"/>
      <c r="F34" s="274"/>
      <c r="G34" s="275"/>
      <c r="H34" s="275"/>
      <c r="I34" s="4"/>
      <c r="J34" s="4"/>
      <c r="K34" s="4"/>
      <c r="L34" s="4"/>
      <c r="M34" s="4"/>
    </row>
    <row r="35" spans="1:13" ht="12" customHeight="1">
      <c r="A35" s="181">
        <v>3</v>
      </c>
      <c r="B35" s="181" t="str">
        <f>VLOOKUP(A35,'пр.взвешивания'!B10:E27,2,FALSE)</f>
        <v>МИХАЙЛОВА Екатерина Михайловна</v>
      </c>
      <c r="C35" s="271" t="str">
        <f>VLOOKUP(B35,'пр.взвешивания'!C10:F27,2,FALSE)</f>
        <v>29.06.86 кмс</v>
      </c>
      <c r="D35" s="272" t="str">
        <f>VLOOKUP(C35,'пр.взвешивания'!D10:G27,2,FALSE)</f>
        <v>ЦФО Смоленская Смоленск МО</v>
      </c>
      <c r="E35" s="264"/>
      <c r="F35" s="267"/>
      <c r="G35" s="270">
        <v>0</v>
      </c>
      <c r="H35" s="181"/>
      <c r="I35" s="4"/>
      <c r="J35" s="4"/>
      <c r="K35" s="4"/>
      <c r="L35" s="4"/>
      <c r="M35" s="4"/>
    </row>
    <row r="36" spans="1:13" ht="12" customHeight="1">
      <c r="A36" s="181"/>
      <c r="B36" s="181"/>
      <c r="C36" s="180"/>
      <c r="D36" s="181"/>
      <c r="E36" s="264"/>
      <c r="F36" s="264"/>
      <c r="G36" s="183"/>
      <c r="H36" s="181"/>
      <c r="I36" s="4"/>
      <c r="J36" s="4"/>
      <c r="K36" s="4"/>
      <c r="L36" s="4"/>
      <c r="M36" s="4"/>
    </row>
    <row r="37" spans="1:13" ht="12" customHeight="1">
      <c r="A37" s="144">
        <v>5</v>
      </c>
      <c r="B37" s="144" t="str">
        <f>VLOOKUP(A37,'пр.взвешивания'!B12:E27,2,FALSE)</f>
        <v>СУББОТИНА Анна Алексеевна</v>
      </c>
      <c r="C37" s="276" t="str">
        <f>VLOOKUP(B37,'пр.взвешивания'!C12:F27,2,FALSE)</f>
        <v>20.09.82 мсмк</v>
      </c>
      <c r="D37" s="278" t="str">
        <f>VLOOKUP(C37,'пр.взвешивания'!D12:G27,2,FALSE)</f>
        <v>С.Петербург МО</v>
      </c>
      <c r="E37" s="273"/>
      <c r="F37" s="273"/>
      <c r="G37" s="144">
        <v>4</v>
      </c>
      <c r="H37" s="144" t="s">
        <v>100</v>
      </c>
      <c r="I37" s="4"/>
      <c r="J37" s="4"/>
      <c r="K37" s="4"/>
      <c r="L37" s="4"/>
      <c r="M37" s="4"/>
    </row>
    <row r="38" spans="1:13" ht="12" customHeight="1" thickBot="1">
      <c r="A38" s="275"/>
      <c r="B38" s="275"/>
      <c r="C38" s="277"/>
      <c r="D38" s="279"/>
      <c r="E38" s="274"/>
      <c r="F38" s="274"/>
      <c r="G38" s="275"/>
      <c r="H38" s="275"/>
      <c r="I38" s="4"/>
      <c r="J38" s="4"/>
      <c r="K38" s="4"/>
      <c r="L38" s="4"/>
      <c r="M38" s="4"/>
    </row>
    <row r="39" spans="1:13" ht="12" customHeight="1">
      <c r="A39" s="181">
        <v>2</v>
      </c>
      <c r="B39" s="181" t="str">
        <f>VLOOKUP(A39,'пр.взвешивания'!B6:E27,2,FALSE)</f>
        <v>ПАВЛОВА Наталья Николаевна</v>
      </c>
      <c r="C39" s="271" t="str">
        <f>VLOOKUP(B39,'пр.взвешивания'!C6:F27,2,FALSE)</f>
        <v>15.07.75 змс</v>
      </c>
      <c r="D39" s="272" t="str">
        <f>VLOOKUP(C39,'пр.взвешивания'!D6:G27,2,FALSE)</f>
        <v>ЦФО Тверская Ржев МО</v>
      </c>
      <c r="E39" s="264"/>
      <c r="F39" s="267"/>
      <c r="G39" s="270">
        <v>0</v>
      </c>
      <c r="H39" s="181"/>
      <c r="I39" s="4"/>
      <c r="J39" s="4"/>
      <c r="K39" s="4"/>
      <c r="L39" s="4"/>
      <c r="M39" s="4"/>
    </row>
    <row r="40" spans="1:13" ht="12" customHeight="1">
      <c r="A40" s="181"/>
      <c r="B40" s="181"/>
      <c r="C40" s="180"/>
      <c r="D40" s="181"/>
      <c r="E40" s="264"/>
      <c r="F40" s="264"/>
      <c r="G40" s="183"/>
      <c r="H40" s="181"/>
      <c r="I40" s="4"/>
      <c r="J40" s="4"/>
      <c r="K40" s="4"/>
      <c r="L40" s="4"/>
      <c r="M40" s="4"/>
    </row>
    <row r="41" spans="1:13" ht="12" customHeight="1">
      <c r="A41" s="144">
        <v>6</v>
      </c>
      <c r="B41" s="144" t="str">
        <f>VLOOKUP(A41,'пр.взвешивания'!B6:E27,2,FALSE)</f>
        <v>ЛАБИНА Екатерина Константиновна</v>
      </c>
      <c r="C41" s="144" t="str">
        <f>VLOOKUP(B41,'пр.взвешивания'!C6:F27,2,FALSE)</f>
        <v>17.08.83 мс</v>
      </c>
      <c r="D41" s="144" t="str">
        <f>VLOOKUP(C41,'пр.взвешивания'!D6:G27,2,FALSE)</f>
        <v>ЦФО Рязанская Рязань Д</v>
      </c>
      <c r="E41" s="273"/>
      <c r="F41" s="273"/>
      <c r="G41" s="144">
        <v>3</v>
      </c>
      <c r="H41" s="144"/>
      <c r="I41" s="4"/>
      <c r="J41" s="4"/>
      <c r="K41" s="4"/>
      <c r="L41" s="4"/>
      <c r="M41" s="4"/>
    </row>
    <row r="42" spans="1:13" ht="12" customHeight="1" thickBot="1">
      <c r="A42" s="275"/>
      <c r="B42" s="275"/>
      <c r="C42" s="275"/>
      <c r="D42" s="275"/>
      <c r="E42" s="274"/>
      <c r="F42" s="274"/>
      <c r="G42" s="275"/>
      <c r="H42" s="275"/>
      <c r="I42" s="4"/>
      <c r="J42" s="4"/>
      <c r="K42" s="4"/>
      <c r="L42" s="4"/>
      <c r="M42" s="4"/>
    </row>
    <row r="43" spans="1:13" ht="12" customHeight="1">
      <c r="A43" s="111" t="s">
        <v>8</v>
      </c>
      <c r="B43" s="111" t="s">
        <v>24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" customHeight="1">
      <c r="A44" s="181">
        <v>1</v>
      </c>
      <c r="B44" s="181" t="str">
        <f>VLOOKUP(A44,'пр.взвешивания'!B6:E27,2,FALSE)</f>
        <v>КАЧОРОВСКАЯ Алена Александровна</v>
      </c>
      <c r="C44" s="276" t="str">
        <f>VLOOKUP(B44,'пр.взвешивания'!C6:F27,2,FALSE)</f>
        <v>10.01.90 мс</v>
      </c>
      <c r="D44" s="278" t="str">
        <f>VLOOKUP(C44,'пр.взвешивания'!D6:G27,2,FALSE)</f>
        <v>ЮФО Волгоградская Волжский ПР</v>
      </c>
      <c r="E44" s="264"/>
      <c r="F44" s="267"/>
      <c r="G44" s="270">
        <v>3</v>
      </c>
      <c r="H44" s="181"/>
      <c r="I44" s="4"/>
      <c r="J44" s="4"/>
      <c r="K44" s="4"/>
      <c r="L44" s="4"/>
      <c r="M44" s="4"/>
    </row>
    <row r="45" spans="1:13" ht="12" customHeight="1">
      <c r="A45" s="181"/>
      <c r="B45" s="181"/>
      <c r="C45" s="180"/>
      <c r="D45" s="181"/>
      <c r="E45" s="264"/>
      <c r="F45" s="264"/>
      <c r="G45" s="183"/>
      <c r="H45" s="181"/>
      <c r="I45" s="4"/>
      <c r="J45" s="4"/>
      <c r="K45" s="4"/>
      <c r="L45" s="4"/>
      <c r="M45" s="4"/>
    </row>
    <row r="46" spans="1:13" ht="12" customHeight="1">
      <c r="A46" s="144">
        <v>5</v>
      </c>
      <c r="B46" s="280" t="str">
        <f>VLOOKUP(A46,'пр.взвешивания'!B8:E27,2,FALSE)</f>
        <v>СУББОТИНА Анна Алексеевна</v>
      </c>
      <c r="C46" s="280" t="str">
        <f>VLOOKUP(B46,'пр.взвешивания'!C8:F27,2,FALSE)</f>
        <v>20.09.82 мсмк</v>
      </c>
      <c r="D46" s="280" t="str">
        <f>VLOOKUP(C46,'пр.взвешивания'!D8:G27,2,FALSE)</f>
        <v>С.Петербург МО</v>
      </c>
      <c r="E46" s="273"/>
      <c r="F46" s="273"/>
      <c r="G46" s="144">
        <v>0</v>
      </c>
      <c r="H46" s="144"/>
      <c r="I46" s="4"/>
      <c r="J46" s="4"/>
      <c r="K46" s="4"/>
      <c r="L46" s="4"/>
      <c r="M46" s="4"/>
    </row>
    <row r="47" spans="1:13" ht="12" customHeight="1" thickBot="1">
      <c r="A47" s="275"/>
      <c r="B47" s="275"/>
      <c r="C47" s="275"/>
      <c r="D47" s="275"/>
      <c r="E47" s="274"/>
      <c r="F47" s="274"/>
      <c r="G47" s="275"/>
      <c r="H47" s="275"/>
      <c r="I47" s="4"/>
      <c r="J47" s="4"/>
      <c r="K47" s="4"/>
      <c r="L47" s="4"/>
      <c r="M47" s="4"/>
    </row>
    <row r="48" spans="1:13" ht="12" customHeight="1">
      <c r="A48" s="181">
        <v>4</v>
      </c>
      <c r="B48" s="181" t="str">
        <f>VLOOKUP(A48,'пр.взвешивания'!B10:E27,2,FALSE)</f>
        <v>ИСЛАНБЕКОВА Марьям Абдуллаевна</v>
      </c>
      <c r="C48" s="271" t="str">
        <f>VLOOKUP(B48,'пр.взвешивания'!C10:F27,2,FALSE)</f>
        <v>21.07.90 кмс</v>
      </c>
      <c r="D48" s="272" t="str">
        <f>VLOOKUP(C48,'пр.взвешивания'!D10:G27,2,FALSE)</f>
        <v>ДВФО Камчатский Петропавловск-камчатский МО</v>
      </c>
      <c r="E48" s="264"/>
      <c r="F48" s="267"/>
      <c r="G48" s="270">
        <v>3</v>
      </c>
      <c r="H48" s="181"/>
      <c r="I48" s="4"/>
      <c r="J48" s="4"/>
      <c r="K48" s="4"/>
      <c r="L48" s="4"/>
      <c r="M48" s="4"/>
    </row>
    <row r="49" spans="1:13" ht="12" customHeight="1">
      <c r="A49" s="181"/>
      <c r="B49" s="181"/>
      <c r="C49" s="180"/>
      <c r="D49" s="181"/>
      <c r="E49" s="264"/>
      <c r="F49" s="264"/>
      <c r="G49" s="183"/>
      <c r="H49" s="181"/>
      <c r="I49" s="4"/>
      <c r="J49" s="4"/>
      <c r="K49" s="4"/>
      <c r="L49" s="4"/>
      <c r="M49" s="4"/>
    </row>
    <row r="50" spans="1:13" ht="12" customHeight="1">
      <c r="A50" s="144">
        <v>6</v>
      </c>
      <c r="B50" s="144" t="str">
        <f>VLOOKUP(A50,'пр.взвешивания'!B6:E27,2,FALSE)</f>
        <v>ЛАБИНА Екатерина Константиновна</v>
      </c>
      <c r="C50" s="276" t="str">
        <f>VLOOKUP(B50,'пр.взвешивания'!C6:F27,2,FALSE)</f>
        <v>17.08.83 мс</v>
      </c>
      <c r="D50" s="278" t="str">
        <f>VLOOKUP(C50,'пр.взвешивания'!D6:G27,2,FALSE)</f>
        <v>ЦФО Рязанская Рязань Д</v>
      </c>
      <c r="E50" s="273"/>
      <c r="F50" s="273"/>
      <c r="G50" s="144">
        <v>1</v>
      </c>
      <c r="H50" s="144"/>
      <c r="I50" s="4"/>
      <c r="J50" s="4"/>
      <c r="K50" s="4"/>
      <c r="L50" s="4"/>
      <c r="M50" s="4"/>
    </row>
    <row r="51" spans="1:13" ht="12" customHeight="1" thickBot="1">
      <c r="A51" s="275"/>
      <c r="B51" s="275"/>
      <c r="C51" s="277"/>
      <c r="D51" s="279"/>
      <c r="E51" s="274"/>
      <c r="F51" s="274"/>
      <c r="G51" s="275"/>
      <c r="H51" s="275"/>
      <c r="I51" s="4"/>
      <c r="J51" s="4"/>
      <c r="K51" s="4"/>
      <c r="L51" s="4"/>
      <c r="M51" s="4"/>
    </row>
    <row r="52" spans="1:13" ht="12" customHeight="1">
      <c r="A52" s="181">
        <v>3</v>
      </c>
      <c r="B52" s="181" t="str">
        <f>VLOOKUP(A52,'пр.взвешивания'!B8:E27,2,FALSE)</f>
        <v>МИХАЙЛОВА Екатерина Михайловна</v>
      </c>
      <c r="C52" s="271" t="str">
        <f>VLOOKUP(B52,'пр.взвешивания'!C8:F27,2,FALSE)</f>
        <v>29.06.86 кмс</v>
      </c>
      <c r="D52" s="272" t="str">
        <f>VLOOKUP(C52,'пр.взвешивания'!D8:G27,2,FALSE)</f>
        <v>ЦФО Смоленская Смоленск МО</v>
      </c>
      <c r="E52" s="264"/>
      <c r="F52" s="267"/>
      <c r="G52" s="270">
        <v>0</v>
      </c>
      <c r="H52" s="181"/>
      <c r="I52" s="4"/>
      <c r="J52" s="4"/>
      <c r="K52" s="4"/>
      <c r="L52" s="4"/>
      <c r="M52" s="4"/>
    </row>
    <row r="53" spans="1:13" ht="12" customHeight="1">
      <c r="A53" s="181"/>
      <c r="B53" s="181"/>
      <c r="C53" s="180"/>
      <c r="D53" s="181"/>
      <c r="E53" s="264"/>
      <c r="F53" s="264"/>
      <c r="G53" s="183"/>
      <c r="H53" s="181"/>
      <c r="I53" s="4"/>
      <c r="J53" s="4"/>
      <c r="K53" s="4"/>
      <c r="L53" s="4"/>
      <c r="M53" s="4"/>
    </row>
    <row r="54" spans="1:13" ht="12" customHeight="1">
      <c r="A54" s="144">
        <v>2</v>
      </c>
      <c r="B54" s="144" t="str">
        <f>VLOOKUP(A54,'пр.взвешивания'!B6:E27,2,FALSE)</f>
        <v>ПАВЛОВА Наталья Николаевна</v>
      </c>
      <c r="C54" s="144" t="str">
        <f>VLOOKUP(B54,'пр.взвешивания'!C6:F27,2,FALSE)</f>
        <v>15.07.75 змс</v>
      </c>
      <c r="D54" s="144" t="str">
        <f>VLOOKUP(C54,'пр.взвешивания'!D6:G27,2,FALSE)</f>
        <v>ЦФО Тверская Ржев МО</v>
      </c>
      <c r="E54" s="273"/>
      <c r="F54" s="273"/>
      <c r="G54" s="144">
        <v>4</v>
      </c>
      <c r="H54" s="144" t="s">
        <v>101</v>
      </c>
      <c r="I54" s="4"/>
      <c r="J54" s="4"/>
      <c r="K54" s="4"/>
      <c r="L54" s="4"/>
      <c r="M54" s="4"/>
    </row>
    <row r="55" spans="1:13" ht="12" customHeight="1" thickBot="1">
      <c r="A55" s="275"/>
      <c r="B55" s="275"/>
      <c r="C55" s="275"/>
      <c r="D55" s="275"/>
      <c r="E55" s="274"/>
      <c r="F55" s="274"/>
      <c r="G55" s="275"/>
      <c r="H55" s="275"/>
      <c r="I55" s="4"/>
      <c r="J55" s="4"/>
      <c r="K55" s="4"/>
      <c r="L55" s="4"/>
      <c r="M55" s="4"/>
    </row>
    <row r="56" spans="1:13" ht="12" customHeight="1">
      <c r="A56" s="111" t="s">
        <v>8</v>
      </c>
      <c r="B56" s="111" t="s">
        <v>25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" customHeight="1">
      <c r="A57" s="181">
        <v>1</v>
      </c>
      <c r="B57" s="181" t="str">
        <f>VLOOKUP(A57,'пр.взвешивания'!B6:E27,2,FALSE)</f>
        <v>КАЧОРОВСКАЯ Алена Александровна</v>
      </c>
      <c r="C57" s="276" t="str">
        <f>VLOOKUP(B57,'пр.взвешивания'!C6:F27,2,FALSE)</f>
        <v>10.01.90 мс</v>
      </c>
      <c r="D57" s="278" t="str">
        <f>VLOOKUP(C57,'пр.взвешивания'!D6:G27,2,FALSE)</f>
        <v>ЮФО Волгоградская Волжский ПР</v>
      </c>
      <c r="E57" s="264"/>
      <c r="F57" s="267"/>
      <c r="G57" s="270">
        <v>3</v>
      </c>
      <c r="H57" s="181"/>
      <c r="I57" s="4"/>
      <c r="J57" s="4"/>
      <c r="K57" s="4"/>
      <c r="L57" s="4"/>
      <c r="M57" s="4"/>
    </row>
    <row r="58" spans="1:13" ht="12" customHeight="1">
      <c r="A58" s="181"/>
      <c r="B58" s="181"/>
      <c r="C58" s="180"/>
      <c r="D58" s="181"/>
      <c r="E58" s="264"/>
      <c r="F58" s="264"/>
      <c r="G58" s="183"/>
      <c r="H58" s="181"/>
      <c r="I58" s="4"/>
      <c r="J58" s="4"/>
      <c r="K58" s="4"/>
      <c r="L58" s="4"/>
      <c r="M58" s="4"/>
    </row>
    <row r="59" spans="1:13" ht="12" customHeight="1">
      <c r="A59" s="144">
        <v>6</v>
      </c>
      <c r="B59" s="280" t="str">
        <f>VLOOKUP(A59,'пр.взвешивания'!B8:E27,2,FALSE)</f>
        <v>ЛАБИНА Екатерина Константиновна</v>
      </c>
      <c r="C59" s="280" t="str">
        <f>VLOOKUP(B59,'пр.взвешивания'!C8:F27,2,FALSE)</f>
        <v>17.08.83 мс</v>
      </c>
      <c r="D59" s="280" t="str">
        <f>VLOOKUP(C59,'пр.взвешивания'!D8:G27,2,FALSE)</f>
        <v>ЦФО Рязанская Рязань Д</v>
      </c>
      <c r="E59" s="273"/>
      <c r="F59" s="273"/>
      <c r="G59" s="144">
        <v>1</v>
      </c>
      <c r="H59" s="144"/>
      <c r="I59" s="4"/>
      <c r="J59" s="4"/>
      <c r="K59" s="4"/>
      <c r="L59" s="4"/>
      <c r="M59" s="4"/>
    </row>
    <row r="60" spans="1:13" ht="12" customHeight="1" thickBot="1">
      <c r="A60" s="275"/>
      <c r="B60" s="275"/>
      <c r="C60" s="275"/>
      <c r="D60" s="275"/>
      <c r="E60" s="274"/>
      <c r="F60" s="274"/>
      <c r="G60" s="275"/>
      <c r="H60" s="275"/>
      <c r="I60" s="4"/>
      <c r="J60" s="4"/>
      <c r="K60" s="4"/>
      <c r="L60" s="4"/>
      <c r="M60" s="4"/>
    </row>
    <row r="61" spans="1:13" ht="12" customHeight="1">
      <c r="A61" s="181">
        <v>5</v>
      </c>
      <c r="B61" s="181" t="str">
        <f>VLOOKUP(A61,'пр.взвешивания'!B10:E27,2,FALSE)</f>
        <v>СУББОТИНА Анна Алексеевна</v>
      </c>
      <c r="C61" s="271" t="str">
        <f>VLOOKUP(B61,'пр.взвешивания'!C10:F27,2,FALSE)</f>
        <v>20.09.82 мсмк</v>
      </c>
      <c r="D61" s="272" t="str">
        <f>VLOOKUP(C61,'пр.взвешивания'!D10:G27,2,FALSE)</f>
        <v>С.Петербург МО</v>
      </c>
      <c r="E61" s="264"/>
      <c r="F61" s="267"/>
      <c r="G61" s="270">
        <v>3</v>
      </c>
      <c r="H61" s="181"/>
      <c r="I61" s="4"/>
      <c r="J61" s="4"/>
      <c r="K61" s="4"/>
      <c r="L61" s="4"/>
      <c r="M61" s="4"/>
    </row>
    <row r="62" spans="1:13" ht="12" customHeight="1">
      <c r="A62" s="181"/>
      <c r="B62" s="181"/>
      <c r="C62" s="180"/>
      <c r="D62" s="181"/>
      <c r="E62" s="264"/>
      <c r="F62" s="264"/>
      <c r="G62" s="183"/>
      <c r="H62" s="181"/>
      <c r="I62" s="4"/>
      <c r="J62" s="4"/>
      <c r="K62" s="4"/>
      <c r="L62" s="4"/>
      <c r="M62" s="4"/>
    </row>
    <row r="63" spans="1:13" ht="12" customHeight="1">
      <c r="A63" s="144">
        <v>2</v>
      </c>
      <c r="B63" s="144" t="str">
        <f>VLOOKUP(A63,'пр.взвешивания'!B6:E27,2,FALSE)</f>
        <v>ПАВЛОВА Наталья Николаевна</v>
      </c>
      <c r="C63" s="276" t="str">
        <f>VLOOKUP(B63,'пр.взвешивания'!C6:F27,2,FALSE)</f>
        <v>15.07.75 змс</v>
      </c>
      <c r="D63" s="278" t="str">
        <f>VLOOKUP(C63,'пр.взвешивания'!D6:G27,2,FALSE)</f>
        <v>ЦФО Тверская Ржев МО</v>
      </c>
      <c r="E63" s="273"/>
      <c r="F63" s="273"/>
      <c r="G63" s="144">
        <v>0</v>
      </c>
      <c r="H63" s="144"/>
      <c r="I63" s="4"/>
      <c r="J63" s="4"/>
      <c r="K63" s="4"/>
      <c r="L63" s="4"/>
      <c r="M63" s="4"/>
    </row>
    <row r="64" spans="1:13" ht="12" customHeight="1" thickBot="1">
      <c r="A64" s="275"/>
      <c r="B64" s="275"/>
      <c r="C64" s="277"/>
      <c r="D64" s="279"/>
      <c r="E64" s="274"/>
      <c r="F64" s="274"/>
      <c r="G64" s="275"/>
      <c r="H64" s="275"/>
      <c r="I64" s="4"/>
      <c r="J64" s="4"/>
      <c r="K64" s="4"/>
      <c r="L64" s="4"/>
      <c r="M64" s="4"/>
    </row>
    <row r="65" spans="1:13" ht="12" customHeight="1">
      <c r="A65" s="181">
        <v>4</v>
      </c>
      <c r="B65" s="181" t="str">
        <f>VLOOKUP(A65,'пр.взвешивания'!B6:E27,2,FALSE)</f>
        <v>ИСЛАНБЕКОВА Марьям Абдуллаевна</v>
      </c>
      <c r="C65" s="271" t="str">
        <f>VLOOKUP(B65,'пр.взвешивания'!C6:F27,2,FALSE)</f>
        <v>21.07.90 кмс</v>
      </c>
      <c r="D65" s="272" t="str">
        <f>VLOOKUP(C65,'пр.взвешивания'!D6:G27,2,FALSE)</f>
        <v>ДВФО Камчатский Петропавловск-камчатский МО</v>
      </c>
      <c r="E65" s="264"/>
      <c r="F65" s="267"/>
      <c r="G65" s="270">
        <v>4</v>
      </c>
      <c r="H65" s="181" t="s">
        <v>102</v>
      </c>
      <c r="I65" s="4"/>
      <c r="J65" s="4"/>
      <c r="K65" s="4"/>
      <c r="L65" s="4"/>
      <c r="M65" s="4"/>
    </row>
    <row r="66" spans="1:13" ht="12" customHeight="1">
      <c r="A66" s="181"/>
      <c r="B66" s="181"/>
      <c r="C66" s="180"/>
      <c r="D66" s="181"/>
      <c r="E66" s="264"/>
      <c r="F66" s="264"/>
      <c r="G66" s="183"/>
      <c r="H66" s="181"/>
      <c r="I66" s="4"/>
      <c r="J66" s="4"/>
      <c r="K66" s="4"/>
      <c r="L66" s="4"/>
      <c r="M66" s="4"/>
    </row>
    <row r="67" spans="1:13" ht="12" customHeight="1">
      <c r="A67" s="144">
        <v>3</v>
      </c>
      <c r="B67" s="144" t="str">
        <f>VLOOKUP(A67,'пр.взвешивания'!B6:E27,2,FALSE)</f>
        <v>МИХАЙЛОВА Екатерина Михайловна</v>
      </c>
      <c r="C67" s="144" t="str">
        <f>VLOOKUP(B67,'пр.взвешивания'!C6:F27,2,FALSE)</f>
        <v>29.06.86 кмс</v>
      </c>
      <c r="D67" s="144" t="str">
        <f>VLOOKUP(C67,'пр.взвешивания'!D6:G27,2,FALSE)</f>
        <v>ЦФО Смоленская Смоленск МО</v>
      </c>
      <c r="E67" s="273"/>
      <c r="F67" s="273"/>
      <c r="G67" s="144">
        <v>0</v>
      </c>
      <c r="H67" s="144"/>
      <c r="I67" s="4"/>
      <c r="J67" s="4"/>
      <c r="K67" s="4"/>
      <c r="L67" s="4"/>
      <c r="M67" s="4"/>
    </row>
    <row r="68" spans="1:13" ht="12" customHeight="1" thickBot="1">
      <c r="A68" s="275"/>
      <c r="B68" s="275"/>
      <c r="C68" s="275"/>
      <c r="D68" s="275"/>
      <c r="E68" s="274"/>
      <c r="F68" s="274"/>
      <c r="G68" s="275"/>
      <c r="H68" s="275"/>
      <c r="I68" s="4"/>
      <c r="J68" s="4"/>
      <c r="K68" s="4"/>
      <c r="L68" s="4"/>
      <c r="M68" s="4"/>
    </row>
    <row r="69" spans="1:13" ht="19.5" customHeight="1">
      <c r="A69" s="286" t="s">
        <v>32</v>
      </c>
      <c r="B69" s="286"/>
      <c r="C69" s="286"/>
      <c r="D69" s="286"/>
      <c r="E69" s="286"/>
      <c r="F69" s="286"/>
      <c r="G69" s="286"/>
      <c r="H69" s="286"/>
      <c r="I69" s="4"/>
      <c r="J69" s="4"/>
      <c r="K69" s="4"/>
      <c r="L69" s="4"/>
      <c r="M69" s="4"/>
    </row>
    <row r="70" spans="1:13" ht="18.75" customHeight="1">
      <c r="A70" s="111" t="s">
        <v>9</v>
      </c>
      <c r="B70" s="112" t="s">
        <v>14</v>
      </c>
      <c r="C70" s="112"/>
      <c r="D70" s="112"/>
      <c r="E70" s="111" t="s">
        <v>88</v>
      </c>
      <c r="F70" s="112"/>
      <c r="G70" s="112"/>
      <c r="H70" s="112"/>
      <c r="I70" s="4"/>
      <c r="J70" s="4"/>
      <c r="K70" s="4"/>
      <c r="L70" s="4"/>
      <c r="M70" s="4"/>
    </row>
    <row r="71" spans="1:13" ht="12.75" customHeight="1">
      <c r="A71" s="181" t="s">
        <v>1</v>
      </c>
      <c r="B71" s="181" t="s">
        <v>2</v>
      </c>
      <c r="C71" s="181" t="s">
        <v>3</v>
      </c>
      <c r="D71" s="181" t="s">
        <v>4</v>
      </c>
      <c r="E71" s="181" t="s">
        <v>10</v>
      </c>
      <c r="F71" s="181" t="s">
        <v>11</v>
      </c>
      <c r="G71" s="181" t="s">
        <v>12</v>
      </c>
      <c r="H71" s="181" t="s">
        <v>13</v>
      </c>
      <c r="I71" s="4"/>
      <c r="J71" s="4"/>
      <c r="K71" s="4"/>
      <c r="L71" s="4"/>
      <c r="M71" s="4"/>
    </row>
    <row r="72" spans="1:13" ht="12.75" customHeight="1">
      <c r="A72" s="144"/>
      <c r="B72" s="144"/>
      <c r="C72" s="144"/>
      <c r="D72" s="144"/>
      <c r="E72" s="144"/>
      <c r="F72" s="144"/>
      <c r="G72" s="144"/>
      <c r="H72" s="144"/>
      <c r="I72" s="4"/>
      <c r="J72" s="4"/>
      <c r="K72" s="4"/>
      <c r="L72" s="4"/>
      <c r="M72" s="4"/>
    </row>
    <row r="73" spans="1:13" ht="12.75" customHeight="1">
      <c r="A73" s="181">
        <v>7</v>
      </c>
      <c r="B73" s="276" t="str">
        <f>VLOOKUP(A73,'пр.взвешивания'!B6:E27,2,FALSE)</f>
        <v>АРТЕМЬЕВА Елена Александровна</v>
      </c>
      <c r="C73" s="278" t="str">
        <f>VLOOKUP(B73,'пр.взвешивания'!C6:F27,2,FALSE)</f>
        <v>27.02.79 мс</v>
      </c>
      <c r="D73" s="278" t="str">
        <f>VLOOKUP(C73,'пр.взвешивания'!D6:G27,2,FALSE)</f>
        <v>СФО Иркутская Ангарск Россспорт</v>
      </c>
      <c r="E73" s="264"/>
      <c r="F73" s="267"/>
      <c r="G73" s="183"/>
      <c r="H73" s="181"/>
      <c r="I73" s="4"/>
      <c r="J73" s="4"/>
      <c r="K73" s="4"/>
      <c r="L73" s="4"/>
      <c r="M73" s="4"/>
    </row>
    <row r="74" spans="1:13" ht="12.75" customHeight="1">
      <c r="A74" s="181"/>
      <c r="B74" s="180"/>
      <c r="C74" s="181"/>
      <c r="D74" s="181"/>
      <c r="E74" s="264"/>
      <c r="F74" s="264"/>
      <c r="G74" s="183"/>
      <c r="H74" s="181"/>
      <c r="I74" s="4"/>
      <c r="J74" s="4"/>
      <c r="K74" s="4"/>
      <c r="L74" s="4"/>
      <c r="M74" s="4"/>
    </row>
    <row r="75" spans="1:13" ht="12.75" customHeight="1">
      <c r="A75" s="144">
        <v>8</v>
      </c>
      <c r="B75" s="276" t="str">
        <f>VLOOKUP(A75,'пр.взвешивания'!B8:E27,2,FALSE)</f>
        <v>ЕЖОВА Ксения Владимировна</v>
      </c>
      <c r="C75" s="278" t="str">
        <f>VLOOKUP(B75,'пр.взвешивания'!C8:F27,2,FALSE)</f>
        <v>09.09.86 мс</v>
      </c>
      <c r="D75" s="278" t="str">
        <f>VLOOKUP(C75,'пр.взвешивания'!D8:G27,2,FALSE)</f>
        <v>С.Петербург МО</v>
      </c>
      <c r="E75" s="273"/>
      <c r="F75" s="273"/>
      <c r="G75" s="144"/>
      <c r="H75" s="144"/>
      <c r="I75" s="4"/>
      <c r="J75" s="4"/>
      <c r="K75" s="4"/>
      <c r="L75" s="4"/>
      <c r="M75" s="4"/>
    </row>
    <row r="76" spans="1:13" ht="12.75" customHeight="1" thickBot="1">
      <c r="A76" s="275"/>
      <c r="B76" s="277"/>
      <c r="C76" s="279"/>
      <c r="D76" s="279"/>
      <c r="E76" s="274"/>
      <c r="F76" s="274"/>
      <c r="G76" s="275"/>
      <c r="H76" s="275"/>
      <c r="I76" s="4"/>
      <c r="J76" s="4"/>
      <c r="K76" s="4"/>
      <c r="L76" s="4"/>
      <c r="M76" s="4"/>
    </row>
    <row r="77" spans="1:13" ht="12.75" customHeight="1">
      <c r="A77" s="181">
        <v>11</v>
      </c>
      <c r="B77" s="271" t="str">
        <f>VLOOKUP(A77,'пр.взвешивания'!B10:E27,2,FALSE)</f>
        <v>ЕРЕМЕЕВА Надежда Валерьевна</v>
      </c>
      <c r="C77" s="272" t="str">
        <f>VLOOKUP(B77,'пр.взвешивания'!C10:F27,2,FALSE)</f>
        <v>23.04.83 кмс</v>
      </c>
      <c r="D77" s="272" t="str">
        <f>VLOOKUP(C77,'пр.взвешивания'!D10:G27,2,FALSE)</f>
        <v>УФО Свердловская Екатеринбург Д</v>
      </c>
      <c r="E77" s="264"/>
      <c r="F77" s="267"/>
      <c r="G77" s="183"/>
      <c r="H77" s="181"/>
      <c r="I77" s="4"/>
      <c r="J77" s="4"/>
      <c r="K77" s="4"/>
      <c r="L77" s="4"/>
      <c r="M77" s="4"/>
    </row>
    <row r="78" spans="1:13" ht="12.75" customHeight="1">
      <c r="A78" s="181"/>
      <c r="B78" s="180"/>
      <c r="C78" s="181"/>
      <c r="D78" s="181"/>
      <c r="E78" s="264"/>
      <c r="F78" s="264"/>
      <c r="G78" s="183"/>
      <c r="H78" s="181"/>
      <c r="I78" s="4"/>
      <c r="J78" s="4"/>
      <c r="K78" s="4"/>
      <c r="L78" s="4"/>
      <c r="M78" s="4"/>
    </row>
    <row r="79" spans="1:13" ht="12.75" customHeight="1">
      <c r="A79" s="144">
        <v>10</v>
      </c>
      <c r="B79" s="276" t="str">
        <f>VLOOKUP(A79,'пр.взвешивания'!B12:E27,2,FALSE)</f>
        <v>ТРОФИМОВА Анна Александровна</v>
      </c>
      <c r="C79" s="278" t="str">
        <f>VLOOKUP(B79,'пр.взвешивания'!C12:F27,2,FALSE)</f>
        <v>04.07.86 мс</v>
      </c>
      <c r="D79" s="278" t="str">
        <f>VLOOKUP(C79,'пр.взвешивания'!D12:G27,2,FALSE)</f>
        <v>ЦФО Тверская Ржев МО</v>
      </c>
      <c r="E79" s="273"/>
      <c r="F79" s="273"/>
      <c r="G79" s="144"/>
      <c r="H79" s="144"/>
      <c r="I79" s="4"/>
      <c r="J79" s="4"/>
      <c r="K79" s="4"/>
      <c r="L79" s="4"/>
      <c r="M79" s="4"/>
    </row>
    <row r="80" spans="1:13" ht="12.75" customHeight="1" thickBot="1">
      <c r="A80" s="275"/>
      <c r="B80" s="277"/>
      <c r="C80" s="279"/>
      <c r="D80" s="279"/>
      <c r="E80" s="274"/>
      <c r="F80" s="274"/>
      <c r="G80" s="275"/>
      <c r="H80" s="275"/>
      <c r="I80" s="4"/>
      <c r="J80" s="4"/>
      <c r="K80" s="4"/>
      <c r="L80" s="4"/>
      <c r="M80" s="4"/>
    </row>
    <row r="81" spans="1:13" ht="12.75" customHeight="1">
      <c r="A81" s="144">
        <v>9</v>
      </c>
      <c r="B81" s="284" t="str">
        <f>VLOOKUP(A81,'пр.взвешивания'!B14:E27,2,FALSE)</f>
        <v>ГРАБОВА Елена Сергеевна</v>
      </c>
      <c r="C81" s="285" t="str">
        <f>VLOOKUP(B81,'пр.взвешивания'!C14:F27,2,FALSE)</f>
        <v>02.03.88 мс</v>
      </c>
      <c r="D81" s="285" t="str">
        <f>VLOOKUP(C81,'пр.взвешивания'!D14:G27,2,FALSE)</f>
        <v>ПФО Оренбургская Бузулук Д</v>
      </c>
      <c r="E81" s="144" t="s">
        <v>30</v>
      </c>
      <c r="F81" s="273"/>
      <c r="G81" s="144"/>
      <c r="H81" s="289"/>
      <c r="I81" s="4"/>
      <c r="J81" s="4"/>
      <c r="K81" s="4"/>
      <c r="L81" s="4"/>
      <c r="M81" s="4"/>
    </row>
    <row r="82" spans="1:13" ht="12.75" customHeight="1" thickBot="1">
      <c r="A82" s="275"/>
      <c r="B82" s="277"/>
      <c r="C82" s="279"/>
      <c r="D82" s="279"/>
      <c r="E82" s="275"/>
      <c r="F82" s="274"/>
      <c r="G82" s="275"/>
      <c r="H82" s="275"/>
      <c r="I82" s="4"/>
      <c r="J82" s="4"/>
      <c r="K82" s="4"/>
      <c r="L82" s="4"/>
      <c r="M82" s="4"/>
    </row>
    <row r="83" spans="1:13" ht="20.25" customHeight="1">
      <c r="A83" s="111" t="s">
        <v>9</v>
      </c>
      <c r="B83" s="112" t="s">
        <v>15</v>
      </c>
      <c r="C83" s="17"/>
      <c r="D83" s="17"/>
      <c r="E83" s="4"/>
      <c r="F83" s="4"/>
      <c r="G83" s="4"/>
      <c r="H83" s="4"/>
      <c r="I83" s="4"/>
      <c r="J83" s="4"/>
      <c r="K83" s="4"/>
      <c r="L83" s="4"/>
      <c r="M83" s="4"/>
    </row>
    <row r="84" spans="1:13" ht="12.75" customHeight="1">
      <c r="A84" s="181">
        <v>7</v>
      </c>
      <c r="B84" s="276" t="str">
        <f>VLOOKUP(A84,'пр.взвешивания'!B6:E27,2,FALSE)</f>
        <v>АРТЕМЬЕВА Елена Александровна</v>
      </c>
      <c r="C84" s="276" t="str">
        <f>VLOOKUP(B84,'пр.взвешивания'!C6:F27,2,FALSE)</f>
        <v>27.02.79 мс</v>
      </c>
      <c r="D84" s="276" t="str">
        <f>VLOOKUP(C84,'пр.взвешивания'!D6:G27,2,FALSE)</f>
        <v>СФО Иркутская Ангарск Россспорт</v>
      </c>
      <c r="E84" s="264"/>
      <c r="F84" s="267"/>
      <c r="G84" s="183"/>
      <c r="H84" s="181"/>
      <c r="I84" s="4"/>
      <c r="J84" s="4"/>
      <c r="K84" s="4"/>
      <c r="L84" s="4"/>
      <c r="M84" s="4"/>
    </row>
    <row r="85" spans="1:13" ht="12.75" customHeight="1">
      <c r="A85" s="181"/>
      <c r="B85" s="180"/>
      <c r="C85" s="180"/>
      <c r="D85" s="180"/>
      <c r="E85" s="264"/>
      <c r="F85" s="264"/>
      <c r="G85" s="183"/>
      <c r="H85" s="181"/>
      <c r="I85" s="4"/>
      <c r="J85" s="4"/>
      <c r="K85" s="4"/>
      <c r="L85" s="4"/>
      <c r="M85" s="4"/>
    </row>
    <row r="86" spans="1:13" ht="12.75" customHeight="1">
      <c r="A86" s="144">
        <v>9</v>
      </c>
      <c r="B86" s="276" t="str">
        <f>VLOOKUP(A86,'пр.взвешивания'!B19:E27,2,FALSE)</f>
        <v>ГРАБОВА Елена Сергеевна</v>
      </c>
      <c r="C86" s="278" t="str">
        <f>VLOOKUP(B86,'пр.взвешивания'!C19:F27,2,FALSE)</f>
        <v>02.03.88 мс</v>
      </c>
      <c r="D86" s="278" t="str">
        <f>VLOOKUP(C86,'пр.взвешивания'!D19:G27,2,FALSE)</f>
        <v>ПФО Оренбургская Бузулук Д</v>
      </c>
      <c r="E86" s="273"/>
      <c r="F86" s="273"/>
      <c r="G86" s="144"/>
      <c r="H86" s="144"/>
      <c r="I86" s="4"/>
      <c r="J86" s="4"/>
      <c r="K86" s="4"/>
      <c r="L86" s="4"/>
      <c r="M86" s="4"/>
    </row>
    <row r="87" spans="1:13" ht="12.75" customHeight="1" thickBot="1">
      <c r="A87" s="275"/>
      <c r="B87" s="277"/>
      <c r="C87" s="279"/>
      <c r="D87" s="279"/>
      <c r="E87" s="274"/>
      <c r="F87" s="274"/>
      <c r="G87" s="275"/>
      <c r="H87" s="275"/>
      <c r="I87" s="4"/>
      <c r="J87" s="4"/>
      <c r="K87" s="4"/>
      <c r="L87" s="4"/>
      <c r="M87" s="4"/>
    </row>
    <row r="88" spans="1:13" ht="12.75" customHeight="1">
      <c r="A88" s="181">
        <v>8</v>
      </c>
      <c r="B88" s="271" t="str">
        <f>VLOOKUP(A88,'пр.взвешивания'!B6:E27,2,FALSE)</f>
        <v>ЕЖОВА Ксения Владимировна</v>
      </c>
      <c r="C88" s="271" t="str">
        <f>VLOOKUP(B88,'пр.взвешивания'!C6:F27,2,FALSE)</f>
        <v>09.09.86 мс</v>
      </c>
      <c r="D88" s="271" t="str">
        <f>VLOOKUP(C88,'пр.взвешивания'!D6:G27,2,FALSE)</f>
        <v>С.Петербург МО</v>
      </c>
      <c r="E88" s="264"/>
      <c r="F88" s="267"/>
      <c r="G88" s="183"/>
      <c r="H88" s="181"/>
      <c r="I88" s="4"/>
      <c r="J88" s="4"/>
      <c r="K88" s="4"/>
      <c r="L88" s="4"/>
      <c r="M88" s="4"/>
    </row>
    <row r="89" spans="1:13" ht="12.75" customHeight="1">
      <c r="A89" s="181"/>
      <c r="B89" s="180"/>
      <c r="C89" s="180"/>
      <c r="D89" s="180"/>
      <c r="E89" s="264"/>
      <c r="F89" s="264"/>
      <c r="G89" s="183"/>
      <c r="H89" s="181"/>
      <c r="I89" s="4"/>
      <c r="J89" s="4"/>
      <c r="K89" s="4"/>
      <c r="L89" s="4"/>
      <c r="M89" s="4"/>
    </row>
    <row r="90" spans="1:13" ht="12.75" customHeight="1">
      <c r="A90" s="144">
        <v>10</v>
      </c>
      <c r="B90" s="276" t="str">
        <f>VLOOKUP(A90,'пр.взвешивания'!B6:E27,2,FALSE)</f>
        <v>ТРОФИМОВА Анна Александровна</v>
      </c>
      <c r="C90" s="276" t="str">
        <f>VLOOKUP(B90,'пр.взвешивания'!C6:F27,2,FALSE)</f>
        <v>04.07.86 мс</v>
      </c>
      <c r="D90" s="276" t="str">
        <f>VLOOKUP(C90,'пр.взвешивания'!D6:G27,2,FALSE)</f>
        <v>ЦФО Тверская Ржев МО</v>
      </c>
      <c r="E90" s="273"/>
      <c r="F90" s="273"/>
      <c r="G90" s="144"/>
      <c r="H90" s="144"/>
      <c r="I90" s="4"/>
      <c r="J90" s="4"/>
      <c r="K90" s="4"/>
      <c r="L90" s="4"/>
      <c r="M90" s="4"/>
    </row>
    <row r="91" spans="1:13" ht="12.75" customHeight="1" thickBot="1">
      <c r="A91" s="275"/>
      <c r="B91" s="277"/>
      <c r="C91" s="277"/>
      <c r="D91" s="277"/>
      <c r="E91" s="274"/>
      <c r="F91" s="274"/>
      <c r="G91" s="275"/>
      <c r="H91" s="275"/>
      <c r="I91" s="4"/>
      <c r="J91" s="4"/>
      <c r="K91" s="4"/>
      <c r="L91" s="4"/>
      <c r="M91" s="4"/>
    </row>
    <row r="92" spans="1:13" ht="12.75" customHeight="1">
      <c r="A92" s="144">
        <v>11</v>
      </c>
      <c r="B92" s="276" t="str">
        <f>VLOOKUP(A92,'пр.взвешивания'!B8:E27,2,FALSE)</f>
        <v>ЕРЕМЕЕВА Надежда Валерьевна</v>
      </c>
      <c r="C92" s="276" t="str">
        <f>VLOOKUP(B92,'пр.взвешивания'!C8:F27,2,FALSE)</f>
        <v>23.04.83 кмс</v>
      </c>
      <c r="D92" s="276" t="str">
        <f>VLOOKUP(C92,'пр.взвешивания'!D8:G27,2,FALSE)</f>
        <v>УФО Свердловская Екатеринбург Д</v>
      </c>
      <c r="E92" s="144" t="s">
        <v>30</v>
      </c>
      <c r="F92" s="273"/>
      <c r="G92" s="144"/>
      <c r="H92" s="144"/>
      <c r="I92" s="4"/>
      <c r="J92" s="4"/>
      <c r="K92" s="4"/>
      <c r="L92" s="4"/>
      <c r="M92" s="4"/>
    </row>
    <row r="93" spans="1:13" ht="12.75" customHeight="1" thickBot="1">
      <c r="A93" s="275"/>
      <c r="B93" s="277"/>
      <c r="C93" s="277"/>
      <c r="D93" s="277"/>
      <c r="E93" s="275"/>
      <c r="F93" s="274"/>
      <c r="G93" s="275"/>
      <c r="H93" s="275"/>
      <c r="I93" s="4"/>
      <c r="J93" s="4"/>
      <c r="K93" s="4"/>
      <c r="L93" s="4"/>
      <c r="M93" s="4"/>
    </row>
    <row r="94" spans="1:13" ht="18.75" customHeight="1">
      <c r="A94" s="111" t="s">
        <v>9</v>
      </c>
      <c r="B94" s="112" t="s">
        <v>16</v>
      </c>
      <c r="C94" s="17"/>
      <c r="D94" s="17"/>
      <c r="E94" s="4"/>
      <c r="F94" s="4"/>
      <c r="G94" s="4"/>
      <c r="H94" s="4"/>
      <c r="I94" s="4"/>
      <c r="J94" s="4"/>
      <c r="K94" s="4"/>
      <c r="L94" s="4"/>
      <c r="M94" s="4"/>
    </row>
    <row r="95" spans="1:13" ht="12.75" customHeight="1">
      <c r="A95" s="181">
        <v>7</v>
      </c>
      <c r="B95" s="276" t="str">
        <f>VLOOKUP(A95,'пр.взвешивания'!B6:E27,2,FALSE)</f>
        <v>АРТЕМЬЕВА Елена Александровна</v>
      </c>
      <c r="C95" s="278" t="str">
        <f>VLOOKUP(B95,'пр.взвешивания'!C6:F27,2,FALSE)</f>
        <v>27.02.79 мс</v>
      </c>
      <c r="D95" s="278" t="str">
        <f>VLOOKUP(C95,'пр.взвешивания'!D6:G27,2,FALSE)</f>
        <v>СФО Иркутская Ангарск Россспорт</v>
      </c>
      <c r="E95" s="264"/>
      <c r="F95" s="267"/>
      <c r="G95" s="183"/>
      <c r="H95" s="181"/>
      <c r="I95" s="4"/>
      <c r="J95" s="4"/>
      <c r="K95" s="4"/>
      <c r="L95" s="4"/>
      <c r="M95" s="4"/>
    </row>
    <row r="96" spans="1:13" ht="12.75" customHeight="1">
      <c r="A96" s="181"/>
      <c r="B96" s="180"/>
      <c r="C96" s="181"/>
      <c r="D96" s="181"/>
      <c r="E96" s="264"/>
      <c r="F96" s="264"/>
      <c r="G96" s="183"/>
      <c r="H96" s="181"/>
      <c r="I96" s="4"/>
      <c r="J96" s="4"/>
      <c r="K96" s="4"/>
      <c r="L96" s="4"/>
      <c r="M96" s="4"/>
    </row>
    <row r="97" spans="1:13" ht="12.75" customHeight="1">
      <c r="A97" s="144">
        <v>10</v>
      </c>
      <c r="B97" s="276" t="str">
        <f>VLOOKUP(A97,'пр.взвешивания'!B8:E27,2,FALSE)</f>
        <v>ТРОФИМОВА Анна Александровна</v>
      </c>
      <c r="C97" s="278" t="str">
        <f>VLOOKUP(B97,'пр.взвешивания'!C8:F27,2,FALSE)</f>
        <v>04.07.86 мс</v>
      </c>
      <c r="D97" s="278" t="str">
        <f>VLOOKUP(C97,'пр.взвешивания'!D8:G27,2,FALSE)</f>
        <v>ЦФО Тверская Ржев МО</v>
      </c>
      <c r="E97" s="273"/>
      <c r="F97" s="273"/>
      <c r="G97" s="144"/>
      <c r="H97" s="144"/>
      <c r="I97" s="4"/>
      <c r="J97" s="4"/>
      <c r="K97" s="4"/>
      <c r="L97" s="4"/>
      <c r="M97" s="4"/>
    </row>
    <row r="98" spans="1:13" ht="12.75" customHeight="1" thickBot="1">
      <c r="A98" s="275"/>
      <c r="B98" s="277"/>
      <c r="C98" s="279"/>
      <c r="D98" s="279"/>
      <c r="E98" s="274"/>
      <c r="F98" s="274"/>
      <c r="G98" s="275"/>
      <c r="H98" s="275"/>
      <c r="I98" s="4"/>
      <c r="J98" s="4"/>
      <c r="K98" s="4"/>
      <c r="L98" s="4"/>
      <c r="M98" s="4"/>
    </row>
    <row r="99" spans="1:13" ht="12.75" customHeight="1">
      <c r="A99" s="181">
        <v>9</v>
      </c>
      <c r="B99" s="271" t="str">
        <f>VLOOKUP(A99,'пр.взвешивания'!B10:E27,2,FALSE)</f>
        <v>ГРАБОВА Елена Сергеевна</v>
      </c>
      <c r="C99" s="272" t="str">
        <f>VLOOKUP(B99,'пр.взвешивания'!C10:F27,2,FALSE)</f>
        <v>02.03.88 мс</v>
      </c>
      <c r="D99" s="272" t="str">
        <f>VLOOKUP(C99,'пр.взвешивания'!D10:G27,2,FALSE)</f>
        <v>ПФО Оренбургская Бузулук Д</v>
      </c>
      <c r="E99" s="264"/>
      <c r="F99" s="267"/>
      <c r="G99" s="183"/>
      <c r="H99" s="181"/>
      <c r="I99" s="4"/>
      <c r="J99" s="4"/>
      <c r="K99" s="4"/>
      <c r="L99" s="4"/>
      <c r="M99" s="4"/>
    </row>
    <row r="100" spans="1:13" ht="12.75" customHeight="1">
      <c r="A100" s="181"/>
      <c r="B100" s="180"/>
      <c r="C100" s="181"/>
      <c r="D100" s="181"/>
      <c r="E100" s="264"/>
      <c r="F100" s="264"/>
      <c r="G100" s="183"/>
      <c r="H100" s="181"/>
      <c r="I100" s="4"/>
      <c r="J100" s="4"/>
      <c r="K100" s="4"/>
      <c r="L100" s="4"/>
      <c r="M100" s="4"/>
    </row>
    <row r="101" spans="1:13" ht="12.75" customHeight="1">
      <c r="A101" s="144">
        <v>11</v>
      </c>
      <c r="B101" s="276" t="str">
        <f>VLOOKUP(A101,'пр.взвешивания'!B12:E27,2,FALSE)</f>
        <v>ЕРЕМЕЕВА Надежда Валерьевна</v>
      </c>
      <c r="C101" s="278" t="str">
        <f>VLOOKUP(B101,'пр.взвешивания'!C12:F27,2,FALSE)</f>
        <v>23.04.83 кмс</v>
      </c>
      <c r="D101" s="278" t="str">
        <f>VLOOKUP(C101,'пр.взвешивания'!D12:G27,2,FALSE)</f>
        <v>УФО Свердловская Екатеринбург Д</v>
      </c>
      <c r="E101" s="273"/>
      <c r="F101" s="273"/>
      <c r="G101" s="144"/>
      <c r="H101" s="144"/>
      <c r="I101" s="4"/>
      <c r="J101" s="4"/>
      <c r="K101" s="4"/>
      <c r="L101" s="4"/>
      <c r="M101" s="4"/>
    </row>
    <row r="102" spans="1:13" ht="12.75" customHeight="1" thickBot="1">
      <c r="A102" s="275"/>
      <c r="B102" s="277"/>
      <c r="C102" s="279"/>
      <c r="D102" s="279"/>
      <c r="E102" s="274"/>
      <c r="F102" s="274"/>
      <c r="G102" s="275"/>
      <c r="H102" s="275"/>
      <c r="I102" s="4"/>
      <c r="J102" s="4"/>
      <c r="K102" s="4"/>
      <c r="L102" s="4"/>
      <c r="M102" s="4"/>
    </row>
    <row r="103" spans="1:13" ht="12.75" customHeight="1">
      <c r="A103" s="144">
        <v>8</v>
      </c>
      <c r="B103" s="284" t="str">
        <f>VLOOKUP(A103,'пр.взвешивания'!B14:E27,2,FALSE)</f>
        <v>ЕЖОВА Ксения Владимировна</v>
      </c>
      <c r="C103" s="285" t="str">
        <f>VLOOKUP(B103,'пр.взвешивания'!C14:F27,2,FALSE)</f>
        <v>09.09.86 мс</v>
      </c>
      <c r="D103" s="285" t="str">
        <f>VLOOKUP(C103,'пр.взвешивания'!D14:G27,2,FALSE)</f>
        <v>С.Петербург МО</v>
      </c>
      <c r="E103" s="144" t="s">
        <v>30</v>
      </c>
      <c r="F103" s="273"/>
      <c r="G103" s="144"/>
      <c r="H103" s="144"/>
      <c r="I103" s="4"/>
      <c r="J103" s="4"/>
      <c r="K103" s="4"/>
      <c r="L103" s="4"/>
      <c r="M103" s="4"/>
    </row>
    <row r="104" spans="1:13" ht="12.75" customHeight="1" thickBot="1">
      <c r="A104" s="275"/>
      <c r="B104" s="277"/>
      <c r="C104" s="279"/>
      <c r="D104" s="279"/>
      <c r="E104" s="275"/>
      <c r="F104" s="274"/>
      <c r="G104" s="275"/>
      <c r="H104" s="275"/>
      <c r="I104" s="4"/>
      <c r="J104" s="4"/>
      <c r="K104" s="4"/>
      <c r="L104" s="4"/>
      <c r="M104" s="4"/>
    </row>
    <row r="105" spans="1:13" ht="18.75" customHeight="1">
      <c r="A105" s="111" t="s">
        <v>9</v>
      </c>
      <c r="B105" s="112" t="s">
        <v>24</v>
      </c>
      <c r="C105" s="17"/>
      <c r="D105" s="17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 customHeight="1">
      <c r="A106" s="181">
        <v>7</v>
      </c>
      <c r="B106" s="276" t="str">
        <f>VLOOKUP(A106,'пр.взвешивания'!B6:E27,2,FALSE)</f>
        <v>АРТЕМЬЕВА Елена Александровна</v>
      </c>
      <c r="C106" s="278" t="str">
        <f>VLOOKUP(B106,'пр.взвешивания'!C6:F27,2,FALSE)</f>
        <v>27.02.79 мс</v>
      </c>
      <c r="D106" s="278" t="str">
        <f>VLOOKUP(C106,'пр.взвешивания'!D6:G27,2,FALSE)</f>
        <v>СФО Иркутская Ангарск Россспорт</v>
      </c>
      <c r="E106" s="264"/>
      <c r="F106" s="267"/>
      <c r="G106" s="183"/>
      <c r="H106" s="181"/>
      <c r="I106" s="4"/>
      <c r="J106" s="4"/>
      <c r="K106" s="4"/>
      <c r="L106" s="4"/>
      <c r="M106" s="4"/>
    </row>
    <row r="107" spans="1:13" ht="12.75" customHeight="1">
      <c r="A107" s="181"/>
      <c r="B107" s="180"/>
      <c r="C107" s="181"/>
      <c r="D107" s="181"/>
      <c r="E107" s="264"/>
      <c r="F107" s="264"/>
      <c r="G107" s="183"/>
      <c r="H107" s="181"/>
      <c r="I107" s="4"/>
      <c r="J107" s="4"/>
      <c r="K107" s="4"/>
      <c r="L107" s="4"/>
      <c r="M107" s="4"/>
    </row>
    <row r="108" spans="1:13" ht="12.75" customHeight="1">
      <c r="A108" s="144">
        <v>11</v>
      </c>
      <c r="B108" s="276" t="str">
        <f>VLOOKUP(A108,'пр.взвешивания'!B8:E27,2,FALSE)</f>
        <v>ЕРЕМЕЕВА Надежда Валерьевна</v>
      </c>
      <c r="C108" s="278" t="str">
        <f>VLOOKUP(B108,'пр.взвешивания'!C8:F27,2,FALSE)</f>
        <v>23.04.83 кмс</v>
      </c>
      <c r="D108" s="278" t="str">
        <f>VLOOKUP(C108,'пр.взвешивания'!D8:G27,2,FALSE)</f>
        <v>УФО Свердловская Екатеринбург Д</v>
      </c>
      <c r="E108" s="273"/>
      <c r="F108" s="273"/>
      <c r="G108" s="144"/>
      <c r="H108" s="144"/>
      <c r="I108" s="4"/>
      <c r="J108" s="4"/>
      <c r="K108" s="4"/>
      <c r="L108" s="4"/>
      <c r="M108" s="4"/>
    </row>
    <row r="109" spans="1:13" ht="12.75" customHeight="1" thickBot="1">
      <c r="A109" s="275"/>
      <c r="B109" s="277"/>
      <c r="C109" s="279"/>
      <c r="D109" s="279"/>
      <c r="E109" s="274"/>
      <c r="F109" s="274"/>
      <c r="G109" s="275"/>
      <c r="H109" s="275"/>
      <c r="I109" s="4"/>
      <c r="J109" s="4"/>
      <c r="K109" s="4"/>
      <c r="L109" s="4"/>
      <c r="M109" s="4"/>
    </row>
    <row r="110" spans="1:13" ht="12.75" customHeight="1">
      <c r="A110" s="181">
        <v>9</v>
      </c>
      <c r="B110" s="271" t="str">
        <f>VLOOKUP(A110,'пр.взвешивания'!B10:E27,2,FALSE)</f>
        <v>ГРАБОВА Елена Сергеевна</v>
      </c>
      <c r="C110" s="272" t="str">
        <f>VLOOKUP(B110,'пр.взвешивания'!C10:F27,2,FALSE)</f>
        <v>02.03.88 мс</v>
      </c>
      <c r="D110" s="272" t="str">
        <f>VLOOKUP(C110,'пр.взвешивания'!D10:G27,2,FALSE)</f>
        <v>ПФО Оренбургская Бузулук Д</v>
      </c>
      <c r="E110" s="264"/>
      <c r="F110" s="267"/>
      <c r="G110" s="183"/>
      <c r="H110" s="181"/>
      <c r="I110" s="4"/>
      <c r="J110" s="4"/>
      <c r="K110" s="4"/>
      <c r="L110" s="4"/>
      <c r="M110" s="4"/>
    </row>
    <row r="111" spans="1:13" ht="12.75" customHeight="1">
      <c r="A111" s="181"/>
      <c r="B111" s="180"/>
      <c r="C111" s="181"/>
      <c r="D111" s="181"/>
      <c r="E111" s="264"/>
      <c r="F111" s="264"/>
      <c r="G111" s="183"/>
      <c r="H111" s="181"/>
      <c r="I111" s="4"/>
      <c r="J111" s="4"/>
      <c r="K111" s="4"/>
      <c r="L111" s="4"/>
      <c r="M111" s="4"/>
    </row>
    <row r="112" spans="1:13" ht="12.75" customHeight="1">
      <c r="A112" s="144">
        <v>8</v>
      </c>
      <c r="B112" s="276" t="str">
        <f>VLOOKUP(A112,'пр.взвешивания'!B12:E27,2,FALSE)</f>
        <v>ЕЖОВА Ксения Владимировна</v>
      </c>
      <c r="C112" s="278" t="str">
        <f>VLOOKUP(B112,'пр.взвешивания'!C12:F27,2,FALSE)</f>
        <v>09.09.86 мс</v>
      </c>
      <c r="D112" s="278" t="str">
        <f>VLOOKUP(C112,'пр.взвешивания'!D12:G27,2,FALSE)</f>
        <v>С.Петербург МО</v>
      </c>
      <c r="E112" s="273"/>
      <c r="F112" s="273"/>
      <c r="G112" s="144"/>
      <c r="H112" s="144"/>
      <c r="I112" s="4"/>
      <c r="J112" s="4"/>
      <c r="K112" s="4"/>
      <c r="L112" s="4"/>
      <c r="M112" s="4"/>
    </row>
    <row r="113" spans="1:13" ht="12.75" customHeight="1" thickBot="1">
      <c r="A113" s="275"/>
      <c r="B113" s="277"/>
      <c r="C113" s="279"/>
      <c r="D113" s="279"/>
      <c r="E113" s="274"/>
      <c r="F113" s="274"/>
      <c r="G113" s="275"/>
      <c r="H113" s="275"/>
      <c r="I113" s="4"/>
      <c r="J113" s="4"/>
      <c r="K113" s="4"/>
      <c r="L113" s="4"/>
      <c r="M113" s="4"/>
    </row>
    <row r="114" spans="1:13" ht="12.75" customHeight="1">
      <c r="A114" s="144">
        <v>10</v>
      </c>
      <c r="B114" s="284" t="str">
        <f>VLOOKUP(A114,'пр.взвешивания'!B14:E27,2,FALSE)</f>
        <v>ТРОФИМОВА Анна Александровна</v>
      </c>
      <c r="C114" s="285" t="str">
        <f>VLOOKUP(B114,'пр.взвешивания'!C14:F27,2,FALSE)</f>
        <v>04.07.86 мс</v>
      </c>
      <c r="D114" s="285" t="str">
        <f>VLOOKUP(C114,'пр.взвешивания'!D14:G27,2,FALSE)</f>
        <v>ЦФО Тверская Ржев МО</v>
      </c>
      <c r="E114" s="144" t="s">
        <v>30</v>
      </c>
      <c r="F114" s="273"/>
      <c r="G114" s="144"/>
      <c r="H114" s="144"/>
      <c r="I114" s="4"/>
      <c r="J114" s="4"/>
      <c r="K114" s="4"/>
      <c r="L114" s="4"/>
      <c r="M114" s="4"/>
    </row>
    <row r="115" spans="1:13" ht="12.75" customHeight="1" thickBot="1">
      <c r="A115" s="275"/>
      <c r="B115" s="277"/>
      <c r="C115" s="279"/>
      <c r="D115" s="279"/>
      <c r="E115" s="275"/>
      <c r="F115" s="274"/>
      <c r="G115" s="275"/>
      <c r="H115" s="275"/>
      <c r="I115" s="4"/>
      <c r="J115" s="4"/>
      <c r="K115" s="4"/>
      <c r="L115" s="4"/>
      <c r="M115" s="4"/>
    </row>
    <row r="116" spans="1:13" ht="19.5" customHeight="1">
      <c r="A116" s="111" t="s">
        <v>9</v>
      </c>
      <c r="B116" s="112" t="s">
        <v>25</v>
      </c>
      <c r="C116" s="17"/>
      <c r="D116" s="17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 customHeight="1">
      <c r="A117" s="181">
        <v>11</v>
      </c>
      <c r="B117" s="276" t="str">
        <f>VLOOKUP(A117,'пр.взвешивания'!B6:E27,2,FALSE)</f>
        <v>ЕРЕМЕЕВА Надежда Валерьевна</v>
      </c>
      <c r="C117" s="278" t="str">
        <f>VLOOKUP(B117,'пр.взвешивания'!C6:F27,2,FALSE)</f>
        <v>23.04.83 кмс</v>
      </c>
      <c r="D117" s="278" t="str">
        <f>VLOOKUP(C117,'пр.взвешивания'!D6:G27,2,FALSE)</f>
        <v>УФО Свердловская Екатеринбург Д</v>
      </c>
      <c r="E117" s="264"/>
      <c r="F117" s="267"/>
      <c r="G117" s="183"/>
      <c r="H117" s="181"/>
      <c r="I117" s="4"/>
      <c r="J117" s="4"/>
      <c r="K117" s="4"/>
      <c r="L117" s="4"/>
      <c r="M117" s="4"/>
    </row>
    <row r="118" spans="1:13" ht="12.75" customHeight="1">
      <c r="A118" s="181"/>
      <c r="B118" s="180"/>
      <c r="C118" s="181"/>
      <c r="D118" s="181"/>
      <c r="E118" s="264"/>
      <c r="F118" s="264"/>
      <c r="G118" s="183"/>
      <c r="H118" s="181"/>
      <c r="I118" s="4"/>
      <c r="J118" s="4"/>
      <c r="K118" s="4"/>
      <c r="L118" s="4"/>
      <c r="M118" s="4"/>
    </row>
    <row r="119" spans="1:13" ht="12.75" customHeight="1">
      <c r="A119" s="144">
        <v>8</v>
      </c>
      <c r="B119" s="276" t="str">
        <f>VLOOKUP(A119,'пр.взвешивания'!B8:E27,2,FALSE)</f>
        <v>ЕЖОВА Ксения Владимировна</v>
      </c>
      <c r="C119" s="278" t="str">
        <f>VLOOKUP(B119,'пр.взвешивания'!C8:F27,2,FALSE)</f>
        <v>09.09.86 мс</v>
      </c>
      <c r="D119" s="278" t="str">
        <f>VLOOKUP(C119,'пр.взвешивания'!D8:G27,2,FALSE)</f>
        <v>С.Петербург МО</v>
      </c>
      <c r="E119" s="273"/>
      <c r="F119" s="273"/>
      <c r="G119" s="144"/>
      <c r="H119" s="144"/>
      <c r="I119" s="4"/>
      <c r="J119" s="4"/>
      <c r="K119" s="4"/>
      <c r="L119" s="4"/>
      <c r="M119" s="4"/>
    </row>
    <row r="120" spans="1:13" ht="12.75" customHeight="1" thickBot="1">
      <c r="A120" s="275"/>
      <c r="B120" s="277"/>
      <c r="C120" s="279"/>
      <c r="D120" s="279"/>
      <c r="E120" s="274"/>
      <c r="F120" s="274"/>
      <c r="G120" s="275"/>
      <c r="H120" s="275"/>
      <c r="I120" s="4"/>
      <c r="J120" s="4"/>
      <c r="K120" s="4"/>
      <c r="L120" s="4"/>
      <c r="M120" s="4"/>
    </row>
    <row r="121" spans="1:13" ht="12.75" customHeight="1">
      <c r="A121" s="181">
        <v>10</v>
      </c>
      <c r="B121" s="271" t="str">
        <f>VLOOKUP(A121,'пр.взвешивания'!B10:E27,2,FALSE)</f>
        <v>ТРОФИМОВА Анна Александровна</v>
      </c>
      <c r="C121" s="272" t="str">
        <f>VLOOKUP(B121,'пр.взвешивания'!C10:F27,2,FALSE)</f>
        <v>04.07.86 мс</v>
      </c>
      <c r="D121" s="272" t="str">
        <f>VLOOKUP(C121,'пр.взвешивания'!D10:G27,2,FALSE)</f>
        <v>ЦФО Тверская Ржев МО</v>
      </c>
      <c r="E121" s="264"/>
      <c r="F121" s="267"/>
      <c r="G121" s="183"/>
      <c r="H121" s="181"/>
      <c r="I121" s="4"/>
      <c r="J121" s="4"/>
      <c r="K121" s="4"/>
      <c r="L121" s="4"/>
      <c r="M121" s="4"/>
    </row>
    <row r="122" spans="1:13" ht="12.75" customHeight="1">
      <c r="A122" s="181"/>
      <c r="B122" s="180"/>
      <c r="C122" s="181"/>
      <c r="D122" s="181"/>
      <c r="E122" s="264"/>
      <c r="F122" s="264"/>
      <c r="G122" s="183"/>
      <c r="H122" s="181"/>
      <c r="I122" s="4"/>
      <c r="J122" s="4"/>
      <c r="K122" s="4"/>
      <c r="L122" s="4"/>
      <c r="M122" s="4"/>
    </row>
    <row r="123" spans="1:13" ht="12.75" customHeight="1">
      <c r="A123" s="144">
        <v>9</v>
      </c>
      <c r="B123" s="276" t="str">
        <f>VLOOKUP(A123,'пр.взвешивания'!B12:E27,2,FALSE)</f>
        <v>ГРАБОВА Елена Сергеевна</v>
      </c>
      <c r="C123" s="278" t="str">
        <f>VLOOKUP(B123,'пр.взвешивания'!C12:F27,2,FALSE)</f>
        <v>02.03.88 мс</v>
      </c>
      <c r="D123" s="278" t="str">
        <f>VLOOKUP(C123,'пр.взвешивания'!D12:G27,2,FALSE)</f>
        <v>ПФО Оренбургская Бузулук Д</v>
      </c>
      <c r="E123" s="273"/>
      <c r="F123" s="273"/>
      <c r="G123" s="144"/>
      <c r="H123" s="144"/>
      <c r="I123" s="4"/>
      <c r="J123" s="4"/>
      <c r="K123" s="4"/>
      <c r="L123" s="4"/>
      <c r="M123" s="4"/>
    </row>
    <row r="124" spans="1:13" ht="12.75" customHeight="1" thickBot="1">
      <c r="A124" s="275"/>
      <c r="B124" s="277"/>
      <c r="C124" s="279"/>
      <c r="D124" s="279"/>
      <c r="E124" s="274"/>
      <c r="F124" s="274"/>
      <c r="G124" s="275"/>
      <c r="H124" s="275"/>
      <c r="I124" s="4"/>
      <c r="J124" s="4"/>
      <c r="K124" s="4"/>
      <c r="L124" s="4"/>
      <c r="M124" s="4"/>
    </row>
    <row r="125" spans="1:13" ht="12.75" customHeight="1">
      <c r="A125" s="144">
        <v>7</v>
      </c>
      <c r="B125" s="284" t="str">
        <f>VLOOKUP(A125,'пр.взвешивания'!B14:E27,2,FALSE)</f>
        <v>АРТЕМЬЕВА Елена Александровна</v>
      </c>
      <c r="C125" s="285" t="str">
        <f>VLOOKUP(B125,'пр.взвешивания'!C14:F27,2,FALSE)</f>
        <v>27.02.79 мс</v>
      </c>
      <c r="D125" s="285" t="str">
        <f>VLOOKUP(C125,'пр.взвешивания'!D14:G27,2,FALSE)</f>
        <v>СФО Иркутская Ангарск Россспорт</v>
      </c>
      <c r="E125" s="144" t="s">
        <v>30</v>
      </c>
      <c r="F125" s="273"/>
      <c r="G125" s="144"/>
      <c r="H125" s="144"/>
      <c r="I125" s="4"/>
      <c r="J125" s="4"/>
      <c r="K125" s="4"/>
      <c r="L125" s="4"/>
      <c r="M125" s="4"/>
    </row>
    <row r="126" spans="1:13" ht="12.75" customHeight="1" thickBot="1">
      <c r="A126" s="275"/>
      <c r="B126" s="277"/>
      <c r="C126" s="279"/>
      <c r="D126" s="279"/>
      <c r="E126" s="275"/>
      <c r="F126" s="274"/>
      <c r="G126" s="275"/>
      <c r="H126" s="275"/>
      <c r="I126" s="4"/>
      <c r="J126" s="4"/>
      <c r="K126" s="4"/>
      <c r="L126" s="4"/>
      <c r="M126" s="4"/>
    </row>
    <row r="127" spans="1:13" ht="12.75" customHeight="1">
      <c r="A127" s="18"/>
      <c r="B127" s="18"/>
      <c r="C127" s="18"/>
      <c r="D127" s="18"/>
      <c r="E127" s="18"/>
      <c r="F127" s="18"/>
      <c r="G127" s="18"/>
      <c r="H127" s="18"/>
      <c r="I127" s="4"/>
      <c r="J127" s="4"/>
      <c r="K127" s="4"/>
      <c r="L127" s="4"/>
      <c r="M127" s="4"/>
    </row>
    <row r="128" spans="1:13" ht="12.75" customHeight="1">
      <c r="A128" s="18"/>
      <c r="B128" s="18"/>
      <c r="C128" s="18"/>
      <c r="D128" s="18"/>
      <c r="E128" s="18"/>
      <c r="F128" s="18"/>
      <c r="G128" s="18"/>
      <c r="H128" s="18"/>
      <c r="I128" s="4"/>
      <c r="J128" s="4"/>
      <c r="K128" s="4"/>
      <c r="L128" s="4"/>
      <c r="M128" s="4"/>
    </row>
    <row r="129" spans="1:13" ht="12.75" customHeight="1">
      <c r="A129" s="18"/>
      <c r="B129" s="18"/>
      <c r="C129" s="18"/>
      <c r="D129" s="18"/>
      <c r="E129" s="18"/>
      <c r="F129" s="18"/>
      <c r="G129" s="18"/>
      <c r="H129" s="18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</sheetData>
  <mergeCells count="458">
    <mergeCell ref="E67:E68"/>
    <mergeCell ref="F67:F68"/>
    <mergeCell ref="G67:G68"/>
    <mergeCell ref="H67:H68"/>
    <mergeCell ref="A67:A68"/>
    <mergeCell ref="B67:B68"/>
    <mergeCell ref="C67:C68"/>
    <mergeCell ref="D67:D68"/>
    <mergeCell ref="E54:E55"/>
    <mergeCell ref="F54:F55"/>
    <mergeCell ref="G54:G55"/>
    <mergeCell ref="H54:H55"/>
    <mergeCell ref="A54:A55"/>
    <mergeCell ref="B54:B55"/>
    <mergeCell ref="C54:C55"/>
    <mergeCell ref="D54:D55"/>
    <mergeCell ref="E41:E42"/>
    <mergeCell ref="F41:F42"/>
    <mergeCell ref="G41:G42"/>
    <mergeCell ref="H41:H42"/>
    <mergeCell ref="A41:A42"/>
    <mergeCell ref="B41:B42"/>
    <mergeCell ref="C41:C42"/>
    <mergeCell ref="D41:D42"/>
    <mergeCell ref="E28:E29"/>
    <mergeCell ref="F28:F29"/>
    <mergeCell ref="G28:G29"/>
    <mergeCell ref="H28:H29"/>
    <mergeCell ref="A28:A29"/>
    <mergeCell ref="B28:B29"/>
    <mergeCell ref="C28:C29"/>
    <mergeCell ref="D28:D29"/>
    <mergeCell ref="E15:E16"/>
    <mergeCell ref="F15:F16"/>
    <mergeCell ref="G15:G16"/>
    <mergeCell ref="H15:H16"/>
    <mergeCell ref="A15:A16"/>
    <mergeCell ref="B15:B16"/>
    <mergeCell ref="C15:C16"/>
    <mergeCell ref="D15:D16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E81:E82"/>
    <mergeCell ref="F81:F82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E18:E19"/>
    <mergeCell ref="F18:F19"/>
    <mergeCell ref="G18:G19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E44:E45"/>
    <mergeCell ref="F44:F45"/>
    <mergeCell ref="G44:G45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7:E58"/>
    <mergeCell ref="F57:F58"/>
    <mergeCell ref="G57:G58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12" sqref="J1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94" t="s">
        <v>0</v>
      </c>
      <c r="B1" s="294"/>
      <c r="C1" s="294"/>
      <c r="D1" s="294"/>
      <c r="E1" s="294"/>
      <c r="F1" s="294"/>
      <c r="G1" s="294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96" t="s">
        <v>17</v>
      </c>
      <c r="B4" s="296" t="s">
        <v>1</v>
      </c>
      <c r="C4" s="296" t="s">
        <v>2</v>
      </c>
      <c r="D4" s="296" t="s">
        <v>18</v>
      </c>
      <c r="E4" s="296" t="s">
        <v>19</v>
      </c>
      <c r="F4" s="296" t="s">
        <v>20</v>
      </c>
      <c r="G4" s="296" t="s">
        <v>21</v>
      </c>
    </row>
    <row r="5" spans="1:7" ht="12.75">
      <c r="A5" s="145"/>
      <c r="B5" s="145"/>
      <c r="C5" s="145"/>
      <c r="D5" s="145"/>
      <c r="E5" s="145"/>
      <c r="F5" s="145"/>
      <c r="G5" s="145"/>
    </row>
    <row r="6" spans="1:7" ht="12.75" customHeight="1">
      <c r="A6" s="179">
        <v>1</v>
      </c>
      <c r="B6" s="178">
        <v>1</v>
      </c>
      <c r="C6" s="180" t="s">
        <v>58</v>
      </c>
      <c r="D6" s="181" t="s">
        <v>59</v>
      </c>
      <c r="E6" s="182" t="s">
        <v>60</v>
      </c>
      <c r="F6" s="183" t="s">
        <v>61</v>
      </c>
      <c r="G6" s="180" t="s">
        <v>62</v>
      </c>
    </row>
    <row r="7" spans="1:7" ht="12.75">
      <c r="A7" s="179"/>
      <c r="B7" s="179"/>
      <c r="C7" s="180"/>
      <c r="D7" s="181"/>
      <c r="E7" s="182"/>
      <c r="F7" s="183"/>
      <c r="G7" s="184"/>
    </row>
    <row r="8" spans="1:7" ht="12.75" customHeight="1">
      <c r="A8" s="179">
        <v>2</v>
      </c>
      <c r="B8" s="178">
        <v>2</v>
      </c>
      <c r="C8" s="180" t="s">
        <v>83</v>
      </c>
      <c r="D8" s="181" t="s">
        <v>84</v>
      </c>
      <c r="E8" s="182" t="s">
        <v>80</v>
      </c>
      <c r="F8" s="183"/>
      <c r="G8" s="180" t="s">
        <v>82</v>
      </c>
    </row>
    <row r="9" spans="1:7" ht="12.75">
      <c r="A9" s="179"/>
      <c r="B9" s="179"/>
      <c r="C9" s="180"/>
      <c r="D9" s="181"/>
      <c r="E9" s="182"/>
      <c r="F9" s="183"/>
      <c r="G9" s="184"/>
    </row>
    <row r="10" spans="1:7" ht="12.75" customHeight="1">
      <c r="A10" s="179">
        <v>3</v>
      </c>
      <c r="B10" s="178">
        <v>3</v>
      </c>
      <c r="C10" s="180" t="s">
        <v>53</v>
      </c>
      <c r="D10" s="181" t="s">
        <v>54</v>
      </c>
      <c r="E10" s="182" t="s">
        <v>55</v>
      </c>
      <c r="F10" s="183" t="s">
        <v>56</v>
      </c>
      <c r="G10" s="180" t="s">
        <v>57</v>
      </c>
    </row>
    <row r="11" spans="1:7" ht="12.75">
      <c r="A11" s="179"/>
      <c r="B11" s="179"/>
      <c r="C11" s="180"/>
      <c r="D11" s="181"/>
      <c r="E11" s="182"/>
      <c r="F11" s="183"/>
      <c r="G11" s="184"/>
    </row>
    <row r="12" spans="1:7" ht="12.75" customHeight="1">
      <c r="A12" s="179">
        <v>4</v>
      </c>
      <c r="B12" s="178">
        <v>4</v>
      </c>
      <c r="C12" s="180" t="s">
        <v>48</v>
      </c>
      <c r="D12" s="181" t="s">
        <v>49</v>
      </c>
      <c r="E12" s="182" t="s">
        <v>50</v>
      </c>
      <c r="F12" s="183" t="s">
        <v>51</v>
      </c>
      <c r="G12" s="180" t="s">
        <v>52</v>
      </c>
    </row>
    <row r="13" spans="1:7" ht="12.75">
      <c r="A13" s="179"/>
      <c r="B13" s="179"/>
      <c r="C13" s="180"/>
      <c r="D13" s="181"/>
      <c r="E13" s="182"/>
      <c r="F13" s="183"/>
      <c r="G13" s="184"/>
    </row>
    <row r="14" spans="1:7" ht="12.75" customHeight="1">
      <c r="A14" s="179">
        <v>5</v>
      </c>
      <c r="B14" s="178">
        <v>5</v>
      </c>
      <c r="C14" s="180" t="s">
        <v>63</v>
      </c>
      <c r="D14" s="181" t="s">
        <v>85</v>
      </c>
      <c r="E14" s="182" t="s">
        <v>33</v>
      </c>
      <c r="F14" s="183" t="s">
        <v>64</v>
      </c>
      <c r="G14" s="180" t="s">
        <v>65</v>
      </c>
    </row>
    <row r="15" spans="1:7" ht="12.75">
      <c r="A15" s="179"/>
      <c r="B15" s="178"/>
      <c r="C15" s="180"/>
      <c r="D15" s="181"/>
      <c r="E15" s="182"/>
      <c r="F15" s="183"/>
      <c r="G15" s="184"/>
    </row>
    <row r="16" spans="1:7" ht="12.75" customHeight="1">
      <c r="A16" s="179">
        <v>6</v>
      </c>
      <c r="B16" s="178">
        <v>6</v>
      </c>
      <c r="C16" s="180" t="s">
        <v>45</v>
      </c>
      <c r="D16" s="181" t="s">
        <v>46</v>
      </c>
      <c r="E16" s="182" t="s">
        <v>47</v>
      </c>
      <c r="F16" s="183"/>
      <c r="G16" s="180" t="s">
        <v>109</v>
      </c>
    </row>
    <row r="17" spans="1:7" ht="12.75">
      <c r="A17" s="179"/>
      <c r="B17" s="179"/>
      <c r="C17" s="180"/>
      <c r="D17" s="181"/>
      <c r="E17" s="182"/>
      <c r="F17" s="183"/>
      <c r="G17" s="184"/>
    </row>
    <row r="18" spans="1:7" ht="12.75" customHeight="1">
      <c r="A18" s="179">
        <v>7</v>
      </c>
      <c r="B18" s="178">
        <v>7</v>
      </c>
      <c r="C18" s="180" t="s">
        <v>70</v>
      </c>
      <c r="D18" s="181" t="s">
        <v>71</v>
      </c>
      <c r="E18" s="182" t="s">
        <v>72</v>
      </c>
      <c r="F18" s="183" t="s">
        <v>73</v>
      </c>
      <c r="G18" s="180" t="s">
        <v>74</v>
      </c>
    </row>
    <row r="19" spans="1:7" ht="12.75">
      <c r="A19" s="179"/>
      <c r="B19" s="179"/>
      <c r="C19" s="180"/>
      <c r="D19" s="181"/>
      <c r="E19" s="182"/>
      <c r="F19" s="183"/>
      <c r="G19" s="184"/>
    </row>
    <row r="20" spans="1:7" ht="12.75" customHeight="1">
      <c r="A20" s="179">
        <v>8</v>
      </c>
      <c r="B20" s="178">
        <v>8</v>
      </c>
      <c r="C20" s="180" t="s">
        <v>87</v>
      </c>
      <c r="D20" s="181" t="s">
        <v>43</v>
      </c>
      <c r="E20" s="182" t="s">
        <v>33</v>
      </c>
      <c r="F20" s="183" t="s">
        <v>44</v>
      </c>
      <c r="G20" s="180" t="s">
        <v>34</v>
      </c>
    </row>
    <row r="21" spans="1:7" ht="12.75">
      <c r="A21" s="179"/>
      <c r="B21" s="179"/>
      <c r="C21" s="180"/>
      <c r="D21" s="181"/>
      <c r="E21" s="182"/>
      <c r="F21" s="183"/>
      <c r="G21" s="184"/>
    </row>
    <row r="22" spans="1:7" ht="12.75" customHeight="1">
      <c r="A22" s="179">
        <v>9</v>
      </c>
      <c r="B22" s="178">
        <v>9</v>
      </c>
      <c r="C22" s="180" t="s">
        <v>66</v>
      </c>
      <c r="D22" s="181" t="s">
        <v>86</v>
      </c>
      <c r="E22" s="182" t="s">
        <v>67</v>
      </c>
      <c r="F22" s="183" t="s">
        <v>68</v>
      </c>
      <c r="G22" s="180" t="s">
        <v>69</v>
      </c>
    </row>
    <row r="23" spans="1:7" ht="12.75">
      <c r="A23" s="179"/>
      <c r="B23" s="179"/>
      <c r="C23" s="180"/>
      <c r="D23" s="181"/>
      <c r="E23" s="182"/>
      <c r="F23" s="183"/>
      <c r="G23" s="184"/>
    </row>
    <row r="24" spans="1:7" ht="12.75" customHeight="1">
      <c r="A24" s="179">
        <v>10</v>
      </c>
      <c r="B24" s="178">
        <v>10</v>
      </c>
      <c r="C24" s="180" t="s">
        <v>78</v>
      </c>
      <c r="D24" s="181" t="s">
        <v>79</v>
      </c>
      <c r="E24" s="182" t="s">
        <v>80</v>
      </c>
      <c r="F24" s="183" t="s">
        <v>81</v>
      </c>
      <c r="G24" s="180" t="s">
        <v>82</v>
      </c>
    </row>
    <row r="25" spans="1:7" ht="12.75">
      <c r="A25" s="179"/>
      <c r="B25" s="179"/>
      <c r="C25" s="180"/>
      <c r="D25" s="181"/>
      <c r="E25" s="182"/>
      <c r="F25" s="183"/>
      <c r="G25" s="184"/>
    </row>
    <row r="26" spans="1:7" ht="12.75" customHeight="1">
      <c r="A26" s="295">
        <v>11</v>
      </c>
      <c r="B26" s="187">
        <v>11</v>
      </c>
      <c r="C26" s="184" t="s">
        <v>75</v>
      </c>
      <c r="D26" s="144" t="s">
        <v>76</v>
      </c>
      <c r="E26" s="182" t="s">
        <v>40</v>
      </c>
      <c r="F26" s="185"/>
      <c r="G26" s="180" t="s">
        <v>77</v>
      </c>
    </row>
    <row r="27" spans="1:7" ht="12.75">
      <c r="A27" s="188"/>
      <c r="B27" s="188"/>
      <c r="C27" s="189"/>
      <c r="D27" s="145"/>
      <c r="E27" s="182"/>
      <c r="F27" s="186"/>
      <c r="G27" s="180"/>
    </row>
  </sheetData>
  <mergeCells count="85">
    <mergeCell ref="A12:A13"/>
    <mergeCell ref="B12:B13"/>
    <mergeCell ref="C12:C13"/>
    <mergeCell ref="D12:D1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16:E17"/>
    <mergeCell ref="F16:F17"/>
    <mergeCell ref="C16:C17"/>
    <mergeCell ref="D16:D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A20:A21"/>
    <mergeCell ref="B20:B21"/>
    <mergeCell ref="E20:E21"/>
    <mergeCell ref="F20:F21"/>
    <mergeCell ref="C20:C21"/>
    <mergeCell ref="D20:D21"/>
    <mergeCell ref="A22:A23"/>
    <mergeCell ref="B22:B23"/>
    <mergeCell ref="E22:E23"/>
    <mergeCell ref="F22:F23"/>
    <mergeCell ref="C22:C23"/>
    <mergeCell ref="D22:D23"/>
    <mergeCell ref="B24:B25"/>
    <mergeCell ref="E24:E25"/>
    <mergeCell ref="F24:F25"/>
    <mergeCell ref="G20:G21"/>
    <mergeCell ref="G22:G23"/>
    <mergeCell ref="C24:C25"/>
    <mergeCell ref="D24:D25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2008-09-15T06:13:58Z</cp:lastPrinted>
  <dcterms:created xsi:type="dcterms:W3CDTF">1996-10-08T23:32:33Z</dcterms:created>
  <dcterms:modified xsi:type="dcterms:W3CDTF">2008-09-15T17:59:27Z</dcterms:modified>
  <cp:category/>
  <cp:version/>
  <cp:contentType/>
  <cp:contentStatus/>
</cp:coreProperties>
</file>