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<sst xmlns="http://schemas.openxmlformats.org/spreadsheetml/2006/main" count="171" uniqueCount="63">
  <si>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</si>
  <si>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</si>
  <si>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</si>
  <si>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</si>
  <si>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</si>
  <si>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</si>
  <si>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</si>
  <si>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</si>
  <si>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</si>
  <si>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</si>
  <si>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</si>
  <si>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</si>
  <si>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</si>
  <si>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</si>
  <si>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зам.гл.судьи</t>
  </si>
  <si>
    <t>зам. гл.секретаря</t>
  </si>
  <si>
    <t>рук. ковра</t>
  </si>
  <si>
    <t>ВСЕРОССИЙСКАЯ ФЕДЕРАЦИЯ САМБО</t>
  </si>
  <si>
    <t>судья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</si>
  <si>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</si>
  <si>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</si>
  <si>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Горбунов А.В.</t>
  </si>
  <si>
    <t>Омск</t>
  </si>
  <si>
    <t>Аткунов С.Ю.</t>
  </si>
  <si>
    <t>Горно-Алтайск</t>
  </si>
  <si>
    <t>Кочкин И.В.</t>
  </si>
  <si>
    <t>Иркутск</t>
  </si>
  <si>
    <t>Шаталов В.Н.</t>
  </si>
  <si>
    <t>Шипуново</t>
  </si>
  <si>
    <t>Стенников М.Г.</t>
  </si>
  <si>
    <t>Курган</t>
  </si>
  <si>
    <t>Меркулов А.В.</t>
  </si>
  <si>
    <t>Новосибирск</t>
  </si>
  <si>
    <t>Измайлов Ю.А.</t>
  </si>
  <si>
    <t>Пиляев М.Г.</t>
  </si>
  <si>
    <t>Денисенко В.Н.</t>
  </si>
  <si>
    <t>Казахстан</t>
  </si>
  <si>
    <t>Перминов М.Р.</t>
  </si>
  <si>
    <t>Н.Тагил</t>
  </si>
  <si>
    <t>Липин Ю.В.</t>
  </si>
  <si>
    <t>РК</t>
  </si>
  <si>
    <t>Северск</t>
  </si>
  <si>
    <t>Кызлаков Л.А.</t>
  </si>
  <si>
    <t>Новокузнецк</t>
  </si>
  <si>
    <t>Лузган Б.С.</t>
  </si>
  <si>
    <t>МК</t>
  </si>
  <si>
    <t>Сыроватский Ф.Ф.</t>
  </si>
  <si>
    <t>Дубинецкий В.</t>
  </si>
  <si>
    <t>Орлов В.В.</t>
  </si>
  <si>
    <t>Рыжаков П.А.</t>
  </si>
  <si>
    <t>Ляликов И.Л.</t>
  </si>
  <si>
    <t>Емельянов А.А.</t>
  </si>
  <si>
    <t>Пуртов А.</t>
  </si>
  <si>
    <t>Кокорин</t>
  </si>
  <si>
    <t>Гуляев А.М</t>
  </si>
  <si>
    <t>Бийск</t>
  </si>
  <si>
    <t>Екатеринбург</t>
  </si>
  <si>
    <t>Челябинск</t>
  </si>
  <si>
    <t>Дубинецкий В.В.</t>
  </si>
  <si>
    <t>Пуртов А.А.</t>
  </si>
  <si>
    <t>Краевский Е.В.</t>
  </si>
  <si>
    <t>С-Петербург</t>
  </si>
  <si>
    <t>Кокорин М.В.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</si>
</sst>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b/>
      <i/>
      <sz val="12"/>
      <name val="BrushScriptUkrain"/>
      <family val="1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2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3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15" applyFont="1" applyAlignment="1">
      <alignment/>
    </xf>
    <xf numFmtId="49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/>
    </xf>
    <xf numFmtId="0" fontId="9" fillId="0" borderId="3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2" fillId="0" borderId="3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1" fillId="0" borderId="3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/>
    </xf>
    <xf numFmtId="0" fontId="17" fillId="0" borderId="30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15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3" borderId="34" xfId="15" applyNumberFormat="1" applyFont="1" applyFill="1" applyBorder="1" applyAlignment="1" applyProtection="1">
      <alignment horizontal="center" vertical="center" wrapText="1"/>
      <protection/>
    </xf>
    <xf numFmtId="0" fontId="13" fillId="3" borderId="35" xfId="15" applyNumberFormat="1" applyFont="1" applyFill="1" applyBorder="1" applyAlignment="1" applyProtection="1">
      <alignment horizontal="center" vertical="center" wrapText="1"/>
      <protection/>
    </xf>
    <xf numFmtId="0" fontId="13" fillId="3" borderId="36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428625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     Омск</v>
          </cell>
        </row>
        <row r="6">
          <cell r="G6" t="str">
            <v>В.А.Метелица</v>
          </cell>
          <cell r="I6" t="str">
            <v>Метелица В.А.</v>
          </cell>
        </row>
        <row r="7">
          <cell r="L7" t="str">
            <v>Барнаул</v>
          </cell>
        </row>
        <row r="8">
          <cell r="I8" t="str">
            <v>Трескин С.М.</v>
          </cell>
        </row>
        <row r="9">
          <cell r="L9" t="str">
            <v>Бийск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7">
      <selection activeCell="A34" sqref="A1:E34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11.421875" style="0" customWidth="1"/>
    <col min="4" max="4" width="18.7109375" style="0" customWidth="1"/>
    <col min="5" max="5" width="19.421875" style="0" customWidth="1"/>
    <col min="6" max="6" width="10.421875" style="0" customWidth="1"/>
  </cols>
  <sheetData>
    <row r="1" spans="1:14" ht="36" customHeight="1" thickBot="1">
      <c r="A1" s="102" t="s">
        <v>17</v>
      </c>
      <c r="B1" s="102"/>
      <c r="C1" s="102"/>
      <c r="D1" s="102"/>
      <c r="E1" s="102"/>
      <c r="F1" s="74"/>
      <c r="G1" s="74"/>
      <c r="H1" s="74"/>
      <c r="I1" s="74"/>
      <c r="J1" s="74"/>
      <c r="K1" s="74"/>
      <c r="L1" s="74"/>
      <c r="M1" s="74"/>
      <c r="N1" s="74"/>
    </row>
    <row r="2" spans="1:6" ht="36.75" customHeight="1" thickBot="1">
      <c r="A2" s="106" t="s">
        <v>13</v>
      </c>
      <c r="B2" s="106"/>
      <c r="C2" s="103" t="str">
        <f>HYPERLINK('[2]реквизиты'!$A$2)</f>
        <v>Х Всероссийский турнир по самбо на призы ЗМС А.М.Пушницы.</v>
      </c>
      <c r="D2" s="104"/>
      <c r="E2" s="105"/>
      <c r="F2" s="46"/>
    </row>
    <row r="3" spans="1:6" ht="17.25" customHeight="1" thickBot="1">
      <c r="A3" s="100" t="str">
        <f>HYPERLINK('[2]реквизиты'!$A$3)</f>
        <v>30.10.-2.11.2009г.      Омск</v>
      </c>
      <c r="B3" s="101"/>
      <c r="C3" s="101"/>
      <c r="D3" s="101"/>
      <c r="E3" s="101"/>
      <c r="F3" s="47"/>
    </row>
    <row r="4" spans="1:7" ht="30.75" customHeight="1" thickBot="1">
      <c r="A4" s="76" t="s">
        <v>8</v>
      </c>
      <c r="B4" s="77" t="s">
        <v>9</v>
      </c>
      <c r="C4" s="78" t="s">
        <v>10</v>
      </c>
      <c r="D4" s="77" t="s">
        <v>11</v>
      </c>
      <c r="E4" s="79" t="s">
        <v>12</v>
      </c>
      <c r="F4" s="43"/>
      <c r="G4" s="22"/>
    </row>
    <row r="5" spans="1:7" ht="19.5" customHeight="1">
      <c r="A5" s="75">
        <v>1</v>
      </c>
      <c r="B5" s="68" t="str">
        <f>HYPERLINK('[2]реквизиты'!$I$6)</f>
        <v>Метелица В.А.</v>
      </c>
      <c r="C5" s="69" t="s">
        <v>45</v>
      </c>
      <c r="D5" s="67" t="s">
        <v>6</v>
      </c>
      <c r="E5" s="65" t="str">
        <f>HYPERLINK('[2]реквизиты'!$L$7)</f>
        <v>Барнаул</v>
      </c>
      <c r="F5" s="44"/>
      <c r="G5" s="22"/>
    </row>
    <row r="6" spans="1:8" ht="19.5" customHeight="1">
      <c r="A6" s="66">
        <v>2</v>
      </c>
      <c r="B6" s="68" t="str">
        <f>HYPERLINK('[2]реквизиты'!$I$8)</f>
        <v>Трескин С.М.</v>
      </c>
      <c r="C6" s="69" t="s">
        <v>45</v>
      </c>
      <c r="D6" s="67" t="s">
        <v>7</v>
      </c>
      <c r="E6" s="65" t="str">
        <f>HYPERLINK('[2]реквизиты'!$L$9)</f>
        <v>Бийск</v>
      </c>
      <c r="F6" s="44"/>
      <c r="G6" s="22"/>
      <c r="H6" s="22"/>
    </row>
    <row r="7" spans="1:8" ht="19.5" customHeight="1">
      <c r="A7" s="66">
        <v>3</v>
      </c>
      <c r="B7" s="68" t="s">
        <v>21</v>
      </c>
      <c r="C7" s="69" t="s">
        <v>45</v>
      </c>
      <c r="D7" s="67" t="s">
        <v>14</v>
      </c>
      <c r="E7" s="65" t="s">
        <v>22</v>
      </c>
      <c r="F7" s="64"/>
      <c r="G7" s="64"/>
      <c r="H7" s="22"/>
    </row>
    <row r="8" spans="1:8" ht="21" customHeight="1">
      <c r="A8" s="66">
        <v>4</v>
      </c>
      <c r="B8" s="68" t="s">
        <v>54</v>
      </c>
      <c r="C8" s="69" t="s">
        <v>45</v>
      </c>
      <c r="D8" s="67" t="s">
        <v>15</v>
      </c>
      <c r="E8" s="65" t="s">
        <v>55</v>
      </c>
      <c r="F8" s="64"/>
      <c r="G8" s="64"/>
      <c r="H8" s="22"/>
    </row>
    <row r="9" spans="1:13" ht="19.5" customHeight="1">
      <c r="A9" s="66">
        <v>5</v>
      </c>
      <c r="B9" s="68" t="s">
        <v>23</v>
      </c>
      <c r="C9" s="69" t="s">
        <v>45</v>
      </c>
      <c r="D9" s="67" t="s">
        <v>16</v>
      </c>
      <c r="E9" s="65" t="s">
        <v>24</v>
      </c>
      <c r="F9" s="64"/>
      <c r="G9" s="64"/>
      <c r="H9" s="22"/>
      <c r="M9" s="73"/>
    </row>
    <row r="10" spans="1:8" ht="19.5" customHeight="1">
      <c r="A10" s="66">
        <v>6</v>
      </c>
      <c r="B10" s="68" t="s">
        <v>25</v>
      </c>
      <c r="C10" s="69" t="s">
        <v>45</v>
      </c>
      <c r="D10" s="67" t="s">
        <v>16</v>
      </c>
      <c r="E10" s="65" t="s">
        <v>26</v>
      </c>
      <c r="F10" s="64"/>
      <c r="G10" s="64"/>
      <c r="H10" s="22"/>
    </row>
    <row r="11" spans="1:8" ht="19.5" customHeight="1">
      <c r="A11" s="66">
        <v>7</v>
      </c>
      <c r="B11" s="68" t="s">
        <v>27</v>
      </c>
      <c r="C11" s="69" t="s">
        <v>45</v>
      </c>
      <c r="D11" s="67" t="s">
        <v>16</v>
      </c>
      <c r="E11" s="65" t="s">
        <v>28</v>
      </c>
      <c r="F11" s="64"/>
      <c r="G11" s="64"/>
      <c r="H11" s="22"/>
    </row>
    <row r="12" spans="1:8" ht="19.5" customHeight="1">
      <c r="A12" s="66">
        <v>8</v>
      </c>
      <c r="B12" s="68" t="s">
        <v>29</v>
      </c>
      <c r="C12" s="69" t="s">
        <v>45</v>
      </c>
      <c r="D12" s="67" t="s">
        <v>16</v>
      </c>
      <c r="E12" s="65" t="s">
        <v>30</v>
      </c>
      <c r="F12" s="64"/>
      <c r="G12" s="64"/>
      <c r="H12" s="22"/>
    </row>
    <row r="13" spans="1:7" ht="19.5" customHeight="1">
      <c r="A13" s="66">
        <v>9</v>
      </c>
      <c r="B13" s="68" t="s">
        <v>31</v>
      </c>
      <c r="C13" s="69" t="s">
        <v>45</v>
      </c>
      <c r="D13" s="80" t="s">
        <v>18</v>
      </c>
      <c r="E13" s="65" t="s">
        <v>32</v>
      </c>
      <c r="F13" s="44"/>
      <c r="G13" s="22"/>
    </row>
    <row r="14" spans="1:7" ht="19.5" customHeight="1">
      <c r="A14" s="66">
        <v>10</v>
      </c>
      <c r="B14" s="68" t="s">
        <v>33</v>
      </c>
      <c r="C14" s="69" t="s">
        <v>45</v>
      </c>
      <c r="D14" s="80" t="s">
        <v>18</v>
      </c>
      <c r="E14" s="65" t="s">
        <v>22</v>
      </c>
      <c r="F14" s="44"/>
      <c r="G14" s="22"/>
    </row>
    <row r="15" spans="1:7" ht="19.5" customHeight="1">
      <c r="A15" s="66">
        <v>11</v>
      </c>
      <c r="B15" s="68" t="s">
        <v>34</v>
      </c>
      <c r="C15" s="69" t="s">
        <v>45</v>
      </c>
      <c r="D15" s="80" t="s">
        <v>18</v>
      </c>
      <c r="E15" s="65" t="s">
        <v>22</v>
      </c>
      <c r="F15" s="44"/>
      <c r="G15" s="22"/>
    </row>
    <row r="16" spans="1:7" ht="19.5" customHeight="1">
      <c r="A16" s="66">
        <v>12</v>
      </c>
      <c r="B16" s="68" t="s">
        <v>35</v>
      </c>
      <c r="C16" s="69" t="s">
        <v>45</v>
      </c>
      <c r="D16" s="80" t="s">
        <v>18</v>
      </c>
      <c r="E16" s="65" t="s">
        <v>36</v>
      </c>
      <c r="F16" s="44"/>
      <c r="G16" s="22"/>
    </row>
    <row r="17" spans="1:7" ht="19.5" customHeight="1">
      <c r="A17" s="66">
        <v>13</v>
      </c>
      <c r="B17" s="68" t="s">
        <v>37</v>
      </c>
      <c r="C17" s="69" t="s">
        <v>45</v>
      </c>
      <c r="D17" s="80" t="s">
        <v>18</v>
      </c>
      <c r="E17" s="65" t="s">
        <v>38</v>
      </c>
      <c r="F17" s="44"/>
      <c r="G17" s="22"/>
    </row>
    <row r="18" spans="1:7" ht="19.5" customHeight="1">
      <c r="A18" s="66">
        <v>14</v>
      </c>
      <c r="B18" s="68" t="s">
        <v>46</v>
      </c>
      <c r="C18" s="69" t="s">
        <v>45</v>
      </c>
      <c r="D18" s="80" t="s">
        <v>18</v>
      </c>
      <c r="E18" s="65" t="s">
        <v>57</v>
      </c>
      <c r="F18" s="44"/>
      <c r="G18" s="22"/>
    </row>
    <row r="19" spans="1:7" ht="19.5" customHeight="1">
      <c r="A19" s="66">
        <v>15</v>
      </c>
      <c r="B19" s="70" t="s">
        <v>62</v>
      </c>
      <c r="C19" s="71" t="s">
        <v>45</v>
      </c>
      <c r="D19" s="80" t="s">
        <v>18</v>
      </c>
      <c r="E19" s="72" t="s">
        <v>61</v>
      </c>
      <c r="F19" s="64"/>
      <c r="G19" s="64"/>
    </row>
    <row r="20" spans="1:7" ht="19.5" customHeight="1">
      <c r="A20" s="66">
        <v>16</v>
      </c>
      <c r="B20" s="68" t="s">
        <v>39</v>
      </c>
      <c r="C20" s="69" t="s">
        <v>40</v>
      </c>
      <c r="D20" s="80" t="s">
        <v>18</v>
      </c>
      <c r="E20" s="65" t="s">
        <v>41</v>
      </c>
      <c r="F20" s="64"/>
      <c r="G20" s="64"/>
    </row>
    <row r="21" spans="1:7" ht="19.5" customHeight="1">
      <c r="A21" s="66">
        <v>17</v>
      </c>
      <c r="B21" s="68" t="s">
        <v>42</v>
      </c>
      <c r="C21" s="69" t="s">
        <v>40</v>
      </c>
      <c r="D21" s="80" t="s">
        <v>18</v>
      </c>
      <c r="E21" s="65" t="s">
        <v>43</v>
      </c>
      <c r="F21" s="64"/>
      <c r="G21" s="64"/>
    </row>
    <row r="22" spans="1:7" ht="19.5" customHeight="1">
      <c r="A22" s="66">
        <v>18</v>
      </c>
      <c r="B22" s="68" t="s">
        <v>44</v>
      </c>
      <c r="C22" s="69" t="s">
        <v>40</v>
      </c>
      <c r="D22" s="80" t="s">
        <v>18</v>
      </c>
      <c r="E22" s="65" t="s">
        <v>56</v>
      </c>
      <c r="F22" s="64"/>
      <c r="G22" s="64"/>
    </row>
    <row r="23" spans="1:7" ht="19.5" customHeight="1">
      <c r="A23" s="66">
        <v>19</v>
      </c>
      <c r="B23" s="68" t="s">
        <v>58</v>
      </c>
      <c r="C23" s="69" t="s">
        <v>40</v>
      </c>
      <c r="D23" s="80" t="s">
        <v>18</v>
      </c>
      <c r="E23" s="65" t="s">
        <v>22</v>
      </c>
      <c r="F23" s="64"/>
      <c r="G23" s="64"/>
    </row>
    <row r="24" spans="1:7" ht="19.5" customHeight="1">
      <c r="A24" s="66">
        <v>20</v>
      </c>
      <c r="B24" s="68" t="s">
        <v>48</v>
      </c>
      <c r="C24" s="69" t="s">
        <v>40</v>
      </c>
      <c r="D24" s="80" t="s">
        <v>18</v>
      </c>
      <c r="E24" s="65" t="s">
        <v>22</v>
      </c>
      <c r="F24" s="64"/>
      <c r="G24" s="64"/>
    </row>
    <row r="25" spans="1:7" ht="19.5" customHeight="1">
      <c r="A25" s="66">
        <v>21</v>
      </c>
      <c r="B25" s="68" t="s">
        <v>49</v>
      </c>
      <c r="C25" s="69">
        <v>1</v>
      </c>
      <c r="D25" s="80" t="s">
        <v>18</v>
      </c>
      <c r="E25" s="65" t="s">
        <v>22</v>
      </c>
      <c r="F25" s="64"/>
      <c r="G25" s="64"/>
    </row>
    <row r="26" spans="1:7" ht="19.5" customHeight="1">
      <c r="A26" s="66">
        <v>22</v>
      </c>
      <c r="B26" s="68" t="s">
        <v>50</v>
      </c>
      <c r="C26" s="69">
        <v>1</v>
      </c>
      <c r="D26" s="80" t="s">
        <v>18</v>
      </c>
      <c r="E26" s="65" t="s">
        <v>22</v>
      </c>
      <c r="F26" s="64"/>
      <c r="G26" s="64"/>
    </row>
    <row r="27" spans="1:7" ht="19.5" customHeight="1">
      <c r="A27" s="66">
        <v>23</v>
      </c>
      <c r="B27" s="70" t="s">
        <v>51</v>
      </c>
      <c r="C27" s="71">
        <v>1</v>
      </c>
      <c r="D27" s="80" t="s">
        <v>18</v>
      </c>
      <c r="E27" s="72" t="s">
        <v>22</v>
      </c>
      <c r="F27" s="64"/>
      <c r="G27" s="64"/>
    </row>
    <row r="28" spans="1:7" ht="19.5" customHeight="1">
      <c r="A28" s="66">
        <v>24</v>
      </c>
      <c r="B28" s="70" t="s">
        <v>60</v>
      </c>
      <c r="C28" s="71">
        <v>1</v>
      </c>
      <c r="D28" s="80" t="s">
        <v>18</v>
      </c>
      <c r="E28" s="72" t="s">
        <v>22</v>
      </c>
      <c r="F28" s="64"/>
      <c r="G28" s="64"/>
    </row>
    <row r="29" spans="1:7" ht="19.5" customHeight="1">
      <c r="A29" s="109">
        <v>25</v>
      </c>
      <c r="B29" s="68" t="s">
        <v>59</v>
      </c>
      <c r="C29" s="69">
        <v>1</v>
      </c>
      <c r="D29" s="80" t="s">
        <v>18</v>
      </c>
      <c r="E29" s="65" t="s">
        <v>22</v>
      </c>
      <c r="F29" s="64"/>
      <c r="G29" s="64"/>
    </row>
    <row r="30" spans="1:7" ht="19.5" customHeight="1">
      <c r="A30" s="57"/>
      <c r="B30" s="58"/>
      <c r="C30" s="59"/>
      <c r="D30" s="60"/>
      <c r="E30" s="44"/>
      <c r="F30" s="44"/>
      <c r="G30" s="22"/>
    </row>
    <row r="31" spans="1:7" ht="10.5" customHeight="1">
      <c r="A31" s="57"/>
      <c r="B31" s="58"/>
      <c r="C31" s="59"/>
      <c r="D31" s="60"/>
      <c r="E31" s="44"/>
      <c r="F31" s="44"/>
      <c r="G31" s="22"/>
    </row>
    <row r="32" spans="1:7" ht="19.5" customHeight="1">
      <c r="A32" s="57"/>
      <c r="B32" s="58"/>
      <c r="C32" s="59"/>
      <c r="D32" s="60"/>
      <c r="E32" s="44"/>
      <c r="F32" s="44"/>
      <c r="G32" s="22"/>
    </row>
    <row r="33" spans="1:7" ht="19.5" customHeight="1">
      <c r="A33" s="40" t="str">
        <f>HYPERLINK('[1]реквизиты'!$A$20)</f>
        <v>Гл. судья, судья МК</v>
      </c>
      <c r="B33" s="41"/>
      <c r="C33" s="62"/>
      <c r="D33" s="63"/>
      <c r="E33" s="61" t="str">
        <f>HYPERLINK('[2]реквизиты'!$G$6)</f>
        <v>В.А.Метелица</v>
      </c>
      <c r="F33" s="44"/>
      <c r="G33" s="22"/>
    </row>
    <row r="34" spans="1:7" ht="19.5" customHeight="1">
      <c r="A34" s="57"/>
      <c r="B34" s="58"/>
      <c r="C34" s="59"/>
      <c r="D34" s="60"/>
      <c r="E34" s="44"/>
      <c r="F34" s="44"/>
      <c r="G34" s="22"/>
    </row>
    <row r="35" spans="1:7" ht="19.5" customHeight="1">
      <c r="A35" s="57"/>
      <c r="B35" s="58"/>
      <c r="C35" s="59"/>
      <c r="D35" s="60"/>
      <c r="E35" s="44"/>
      <c r="F35" s="44"/>
      <c r="G35" s="22"/>
    </row>
    <row r="36" spans="1:7" ht="19.5" customHeight="1">
      <c r="A36" s="57"/>
      <c r="B36" s="58"/>
      <c r="C36" s="59"/>
      <c r="D36" s="60"/>
      <c r="E36" s="44"/>
      <c r="F36" s="44"/>
      <c r="G36" s="22"/>
    </row>
    <row r="37" spans="1:7" ht="19.5" customHeight="1">
      <c r="A37" s="57"/>
      <c r="B37" s="58"/>
      <c r="C37" s="59"/>
      <c r="D37" s="60"/>
      <c r="E37" s="44"/>
      <c r="F37" s="44"/>
      <c r="G37" s="22"/>
    </row>
    <row r="38" spans="3:7" ht="12.75">
      <c r="C38" s="45"/>
      <c r="E38" s="22"/>
      <c r="F38" s="22"/>
      <c r="G38" s="22"/>
    </row>
    <row r="39" ht="12.75">
      <c r="C39" s="45"/>
    </row>
    <row r="40" ht="12.75">
      <c r="C40" s="45"/>
    </row>
    <row r="41" ht="12.75">
      <c r="F41" s="42"/>
    </row>
    <row r="42" ht="12.75">
      <c r="C42" s="45"/>
    </row>
    <row r="43" ht="12.75">
      <c r="C43" s="45"/>
    </row>
    <row r="44" ht="12.75">
      <c r="C44" s="45"/>
    </row>
    <row r="45" ht="12.75">
      <c r="C45" s="45"/>
    </row>
    <row r="46" ht="12.75">
      <c r="C46" s="45"/>
    </row>
    <row r="47" ht="12.75">
      <c r="C47" s="45"/>
    </row>
    <row r="48" ht="12.75">
      <c r="C48" s="45"/>
    </row>
    <row r="49" ht="12.75">
      <c r="C49" s="45"/>
    </row>
    <row r="50" ht="12.75">
      <c r="C50" s="45"/>
    </row>
    <row r="51" ht="12.75">
      <c r="C51" s="45"/>
    </row>
    <row r="52" ht="12.75">
      <c r="C52" s="45"/>
    </row>
    <row r="53" ht="12.75">
      <c r="C53" s="45"/>
    </row>
    <row r="54" ht="12.75">
      <c r="C54" s="45"/>
    </row>
    <row r="55" ht="12.75">
      <c r="C55" s="45"/>
    </row>
    <row r="56" ht="12.75">
      <c r="C56" s="45"/>
    </row>
    <row r="57" ht="12.75">
      <c r="C57" s="45"/>
    </row>
    <row r="58" ht="12.75">
      <c r="C58" s="45"/>
    </row>
    <row r="59" ht="12.75">
      <c r="C59" s="45"/>
    </row>
    <row r="60" ht="12.75">
      <c r="C60" s="45"/>
    </row>
    <row r="61" ht="12.75">
      <c r="C61" s="45"/>
    </row>
    <row r="62" ht="12.75">
      <c r="C62" s="45"/>
    </row>
    <row r="63" ht="12.75">
      <c r="C63" s="45"/>
    </row>
  </sheetData>
  <mergeCells count="4">
    <mergeCell ref="A3:E3"/>
    <mergeCell ref="A1:E1"/>
    <mergeCell ref="C2:E2"/>
    <mergeCell ref="A2:B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H20" sqref="H20"/>
    </sheetView>
  </sheetViews>
  <sheetFormatPr defaultColWidth="9.140625" defaultRowHeight="12.75"/>
  <cols>
    <col min="1" max="1" width="9.57421875" style="0" customWidth="1"/>
    <col min="2" max="2" width="2.140625" style="0" customWidth="1"/>
    <col min="3" max="3" width="37.140625" style="0" customWidth="1"/>
    <col min="5" max="5" width="17.421875" style="0" customWidth="1"/>
    <col min="6" max="6" width="14.00390625" style="0" customWidth="1"/>
    <col min="10" max="10" width="50.421875" style="0" customWidth="1"/>
  </cols>
  <sheetData>
    <row r="1" spans="1:6" ht="42" customHeight="1">
      <c r="A1" s="107" t="s">
        <v>0</v>
      </c>
      <c r="B1" s="107"/>
      <c r="C1" s="107"/>
      <c r="D1" s="107"/>
      <c r="E1" s="107"/>
      <c r="F1" s="107"/>
    </row>
    <row r="2" ht="16.5" customHeight="1" thickBot="1"/>
    <row r="3" spans="1:11" ht="27.75" customHeight="1" thickBot="1">
      <c r="A3" s="50" t="s">
        <v>3</v>
      </c>
      <c r="B3" s="53">
        <v>5</v>
      </c>
      <c r="C3" s="56" t="str">
        <f>VLOOKUP(B3,СПИСОК!A9:E16,2,FALSE)</f>
        <v>Аткунов С.Ю.</v>
      </c>
      <c r="D3" s="51" t="str">
        <f>VLOOKUP(B3,СПИСОК!A9:E16,3,FALSE)</f>
        <v>МК</v>
      </c>
      <c r="E3" s="51" t="str">
        <f>VLOOKUP(B3,СПИСОК!A9:E16,4,FALSE)</f>
        <v>рук. ковра</v>
      </c>
      <c r="F3" s="52" t="str">
        <f>VLOOKUP(B3,СПИСОК!A9:E19,5,FALSE)</f>
        <v>Горно-Алтайск</v>
      </c>
      <c r="H3" s="45"/>
      <c r="J3" s="83" t="s">
        <v>19</v>
      </c>
      <c r="K3" s="83"/>
    </row>
    <row r="4" spans="2:8" ht="13.5" thickBot="1">
      <c r="B4" s="53"/>
      <c r="H4" s="45"/>
    </row>
    <row r="5" spans="1:10" ht="19.5" customHeight="1">
      <c r="A5" s="48">
        <v>1</v>
      </c>
      <c r="B5" s="85">
        <v>1</v>
      </c>
      <c r="C5" s="92" t="s">
        <v>25</v>
      </c>
      <c r="D5" s="89" t="s">
        <v>45</v>
      </c>
      <c r="E5" s="89" t="s">
        <v>16</v>
      </c>
      <c r="F5" s="89" t="s">
        <v>26</v>
      </c>
      <c r="H5" s="45"/>
      <c r="J5" t="s">
        <v>20</v>
      </c>
    </row>
    <row r="6" spans="1:8" ht="19.5" customHeight="1">
      <c r="A6" s="48">
        <v>2</v>
      </c>
      <c r="B6" s="85">
        <v>1</v>
      </c>
      <c r="C6" s="68" t="s">
        <v>33</v>
      </c>
      <c r="D6" s="69" t="s">
        <v>45</v>
      </c>
      <c r="E6" s="69" t="s">
        <v>18</v>
      </c>
      <c r="F6" s="69" t="s">
        <v>22</v>
      </c>
      <c r="H6" s="45"/>
    </row>
    <row r="7" spans="1:8" ht="19.5" customHeight="1">
      <c r="A7" s="48">
        <v>3</v>
      </c>
      <c r="B7" s="85">
        <v>1</v>
      </c>
      <c r="C7" s="68" t="s">
        <v>44</v>
      </c>
      <c r="D7" s="69" t="s">
        <v>40</v>
      </c>
      <c r="E7" s="69" t="s">
        <v>18</v>
      </c>
      <c r="F7" s="69"/>
      <c r="H7" s="45"/>
    </row>
    <row r="8" spans="1:8" ht="19.5" customHeight="1">
      <c r="A8" s="48">
        <v>4</v>
      </c>
      <c r="B8" s="85">
        <v>1</v>
      </c>
      <c r="C8" s="68" t="s">
        <v>47</v>
      </c>
      <c r="D8" s="69" t="s">
        <v>40</v>
      </c>
      <c r="E8" s="69" t="s">
        <v>18</v>
      </c>
      <c r="F8" s="69" t="s">
        <v>22</v>
      </c>
      <c r="H8" s="45"/>
    </row>
    <row r="9" spans="1:8" ht="19.5" customHeight="1">
      <c r="A9" s="48">
        <v>5</v>
      </c>
      <c r="B9" s="85">
        <v>1</v>
      </c>
      <c r="C9" s="68" t="s">
        <v>50</v>
      </c>
      <c r="D9" s="69">
        <v>1</v>
      </c>
      <c r="E9" s="69" t="s">
        <v>18</v>
      </c>
      <c r="F9" s="69"/>
      <c r="H9" s="45"/>
    </row>
    <row r="10" spans="1:8" ht="19.5" customHeight="1">
      <c r="A10" s="48">
        <v>6</v>
      </c>
      <c r="B10" s="85">
        <v>1</v>
      </c>
      <c r="C10" s="68" t="s">
        <v>53</v>
      </c>
      <c r="D10" s="69"/>
      <c r="E10" s="69" t="s">
        <v>18</v>
      </c>
      <c r="F10" s="69"/>
      <c r="H10" s="45"/>
    </row>
    <row r="11" spans="1:8" ht="19.5" customHeight="1">
      <c r="A11" s="48">
        <v>7</v>
      </c>
      <c r="B11" s="85">
        <v>1</v>
      </c>
      <c r="C11" s="70"/>
      <c r="D11" s="71"/>
      <c r="E11" s="69"/>
      <c r="F11" s="69"/>
      <c r="H11" s="45"/>
    </row>
    <row r="12" spans="1:8" ht="19.5" customHeight="1">
      <c r="A12" s="48">
        <v>8</v>
      </c>
      <c r="B12" s="85">
        <v>1</v>
      </c>
      <c r="C12" s="93"/>
      <c r="D12" s="90"/>
      <c r="E12" s="90"/>
      <c r="F12" s="90"/>
      <c r="H12" s="45"/>
    </row>
    <row r="13" spans="1:8" ht="19.5" customHeight="1">
      <c r="A13" s="48">
        <v>9</v>
      </c>
      <c r="B13" s="85">
        <v>1</v>
      </c>
      <c r="C13" s="93"/>
      <c r="D13" s="90"/>
      <c r="E13" s="90"/>
      <c r="F13" s="90"/>
      <c r="H13" s="45"/>
    </row>
    <row r="14" spans="1:8" ht="19.5" customHeight="1" thickBot="1">
      <c r="A14" s="48">
        <v>10</v>
      </c>
      <c r="B14" s="85">
        <v>1</v>
      </c>
      <c r="C14" s="94"/>
      <c r="D14" s="91"/>
      <c r="E14" s="91"/>
      <c r="F14" s="91"/>
      <c r="H14" s="45"/>
    </row>
    <row r="15" spans="1:8" ht="12.75">
      <c r="A15" s="22"/>
      <c r="B15" s="55"/>
      <c r="C15" s="49"/>
      <c r="D15" s="49"/>
      <c r="E15" s="49"/>
      <c r="H15" s="45"/>
    </row>
    <row r="16" spans="2:8" ht="17.25" customHeight="1" thickBot="1">
      <c r="B16" s="55"/>
      <c r="D16" s="49"/>
      <c r="E16" s="49"/>
      <c r="H16" s="45"/>
    </row>
    <row r="17" spans="1:8" ht="27" customHeight="1" thickBot="1">
      <c r="A17" s="50" t="s">
        <v>4</v>
      </c>
      <c r="B17" s="53">
        <v>7</v>
      </c>
      <c r="C17" s="56" t="str">
        <f>VLOOKUP(B17,СПИСОК!A9:E31,2,FALSE)</f>
        <v>Шаталов В.Н.</v>
      </c>
      <c r="D17" s="51" t="str">
        <f>VLOOKUP(B17,СПИСОК!A9:E31,3,FALSE)</f>
        <v>МК</v>
      </c>
      <c r="E17" s="51" t="str">
        <f>VLOOKUP(B17,СПИСОК!A9:E31,4,FALSE)</f>
        <v>рук. ковра</v>
      </c>
      <c r="F17" s="52" t="str">
        <f>VLOOKUP(B17,СПИСОК!A9:E33,5,FALSE)</f>
        <v>Шипуново</v>
      </c>
      <c r="H17" s="45"/>
    </row>
    <row r="18" spans="1:8" ht="13.5" thickBot="1">
      <c r="A18" s="22"/>
      <c r="B18" s="55"/>
      <c r="C18" s="49"/>
      <c r="D18" s="49"/>
      <c r="E18" s="49"/>
      <c r="H18" s="45"/>
    </row>
    <row r="19" spans="1:8" ht="19.5" customHeight="1">
      <c r="A19" s="48">
        <v>1</v>
      </c>
      <c r="B19" s="85">
        <v>6</v>
      </c>
      <c r="C19" s="86" t="s">
        <v>39</v>
      </c>
      <c r="D19" s="89" t="s">
        <v>40</v>
      </c>
      <c r="E19" s="89" t="s">
        <v>18</v>
      </c>
      <c r="F19" s="89" t="s">
        <v>41</v>
      </c>
      <c r="H19" s="45"/>
    </row>
    <row r="20" spans="1:6" ht="19.5" customHeight="1">
      <c r="A20" s="48">
        <v>2</v>
      </c>
      <c r="B20" s="85"/>
      <c r="C20" s="87" t="s">
        <v>42</v>
      </c>
      <c r="D20" s="69" t="s">
        <v>40</v>
      </c>
      <c r="E20" s="69" t="s">
        <v>18</v>
      </c>
      <c r="F20" s="69" t="s">
        <v>43</v>
      </c>
    </row>
    <row r="21" spans="1:6" ht="19.5" customHeight="1">
      <c r="A21" s="48">
        <v>3</v>
      </c>
      <c r="B21" s="85"/>
      <c r="C21" s="87" t="s">
        <v>37</v>
      </c>
      <c r="D21" s="69" t="s">
        <v>45</v>
      </c>
      <c r="E21" s="69" t="s">
        <v>18</v>
      </c>
      <c r="F21" s="69" t="s">
        <v>38</v>
      </c>
    </row>
    <row r="22" spans="1:6" ht="19.5" customHeight="1">
      <c r="A22" s="48">
        <v>4</v>
      </c>
      <c r="B22" s="85">
        <v>1</v>
      </c>
      <c r="C22" s="87" t="s">
        <v>34</v>
      </c>
      <c r="D22" s="69" t="s">
        <v>45</v>
      </c>
      <c r="E22" s="69" t="s">
        <v>18</v>
      </c>
      <c r="F22" s="69" t="s">
        <v>22</v>
      </c>
    </row>
    <row r="23" spans="1:6" ht="19.5" customHeight="1">
      <c r="A23" s="48">
        <v>5</v>
      </c>
      <c r="B23" s="85"/>
      <c r="C23" s="87" t="s">
        <v>49</v>
      </c>
      <c r="D23" s="69">
        <v>1</v>
      </c>
      <c r="E23" s="69" t="s">
        <v>18</v>
      </c>
      <c r="F23" s="69" t="s">
        <v>22</v>
      </c>
    </row>
    <row r="24" spans="1:6" ht="19.5" customHeight="1">
      <c r="A24" s="48">
        <v>6</v>
      </c>
      <c r="B24" s="85">
        <v>1</v>
      </c>
      <c r="C24" s="88" t="s">
        <v>51</v>
      </c>
      <c r="D24" s="71">
        <v>1</v>
      </c>
      <c r="E24" s="69" t="s">
        <v>18</v>
      </c>
      <c r="F24" s="71" t="s">
        <v>22</v>
      </c>
    </row>
    <row r="25" spans="1:6" ht="19.5" customHeight="1">
      <c r="A25" s="48">
        <v>7</v>
      </c>
      <c r="B25" s="85"/>
      <c r="C25" s="99"/>
      <c r="D25" s="99"/>
      <c r="E25" s="99"/>
      <c r="F25" s="99"/>
    </row>
    <row r="26" spans="1:6" ht="19.5" customHeight="1">
      <c r="A26" s="48">
        <v>8</v>
      </c>
      <c r="B26" s="85"/>
      <c r="C26" s="99"/>
      <c r="D26" s="99"/>
      <c r="E26" s="99"/>
      <c r="F26" s="99"/>
    </row>
    <row r="27" spans="1:6" ht="19.5" customHeight="1">
      <c r="A27" s="48">
        <v>9</v>
      </c>
      <c r="B27" s="85"/>
      <c r="C27" s="95"/>
      <c r="D27" s="97"/>
      <c r="E27" s="97"/>
      <c r="F27" s="97"/>
    </row>
    <row r="28" spans="1:6" ht="19.5" customHeight="1" thickBot="1">
      <c r="A28" s="48">
        <v>10</v>
      </c>
      <c r="B28" s="85"/>
      <c r="C28" s="96"/>
      <c r="D28" s="98"/>
      <c r="E28" s="98"/>
      <c r="F28" s="98"/>
    </row>
    <row r="29" ht="12.75">
      <c r="B29" s="53"/>
    </row>
    <row r="30" ht="13.5" thickBot="1"/>
    <row r="31" spans="1:6" ht="27" customHeight="1" thickBot="1">
      <c r="A31" s="50" t="s">
        <v>5</v>
      </c>
      <c r="B31" s="53">
        <v>8</v>
      </c>
      <c r="C31" s="84" t="s">
        <v>29</v>
      </c>
      <c r="D31" s="51" t="str">
        <f>VLOOKUP(B31,СПИСОК!A9:E45,3,FALSE)</f>
        <v>МК</v>
      </c>
      <c r="E31" s="51" t="str">
        <f>VLOOKUP(B31,СПИСОК!A9:E45,4,FALSE)</f>
        <v>рук. ковра</v>
      </c>
      <c r="F31" s="52" t="str">
        <f>VLOOKUP(B31,СПИСОК!A9:E47,5,FALSE)</f>
        <v>Курган</v>
      </c>
    </row>
    <row r="32" spans="1:5" ht="12.75">
      <c r="A32" s="22"/>
      <c r="B32" s="55"/>
      <c r="C32" s="49"/>
      <c r="D32" s="49"/>
      <c r="E32" s="49"/>
    </row>
    <row r="33" spans="1:6" ht="19.5" customHeight="1">
      <c r="A33" s="48">
        <v>1</v>
      </c>
      <c r="B33" s="54">
        <v>1</v>
      </c>
      <c r="C33" s="68" t="s">
        <v>46</v>
      </c>
      <c r="D33" s="69" t="s">
        <v>40</v>
      </c>
      <c r="E33" s="80" t="s">
        <v>18</v>
      </c>
      <c r="F33" s="65"/>
    </row>
    <row r="34" spans="1:6" ht="19.5" customHeight="1">
      <c r="A34" s="48">
        <v>2</v>
      </c>
      <c r="B34" s="54"/>
      <c r="C34" s="68" t="s">
        <v>31</v>
      </c>
      <c r="D34" s="69" t="s">
        <v>45</v>
      </c>
      <c r="E34" s="80" t="s">
        <v>18</v>
      </c>
      <c r="F34" s="65" t="s">
        <v>32</v>
      </c>
    </row>
    <row r="35" spans="1:6" ht="19.5" customHeight="1">
      <c r="A35" s="48">
        <v>3</v>
      </c>
      <c r="B35" s="54">
        <v>1</v>
      </c>
      <c r="C35" s="68" t="s">
        <v>35</v>
      </c>
      <c r="D35" s="69" t="s">
        <v>45</v>
      </c>
      <c r="E35" s="80" t="s">
        <v>18</v>
      </c>
      <c r="F35" s="65" t="s">
        <v>36</v>
      </c>
    </row>
    <row r="36" spans="1:6" ht="19.5" customHeight="1">
      <c r="A36" s="48">
        <v>4</v>
      </c>
      <c r="B36" s="54"/>
      <c r="C36" s="68" t="s">
        <v>48</v>
      </c>
      <c r="D36" s="69" t="s">
        <v>40</v>
      </c>
      <c r="E36" s="80" t="s">
        <v>18</v>
      </c>
      <c r="F36" s="65" t="s">
        <v>22</v>
      </c>
    </row>
    <row r="37" spans="1:6" ht="19.5" customHeight="1">
      <c r="A37" s="48">
        <v>5</v>
      </c>
      <c r="B37" s="54">
        <v>1</v>
      </c>
      <c r="C37" s="68" t="s">
        <v>52</v>
      </c>
      <c r="D37" s="69">
        <v>1</v>
      </c>
      <c r="E37" s="80" t="s">
        <v>18</v>
      </c>
      <c r="F37" s="65" t="s">
        <v>22</v>
      </c>
    </row>
    <row r="38" spans="1:6" ht="19.5" customHeight="1">
      <c r="A38" s="48">
        <v>6</v>
      </c>
      <c r="B38" s="54"/>
      <c r="C38" s="81"/>
      <c r="D38" s="82"/>
      <c r="E38" s="82"/>
      <c r="F38" s="82"/>
    </row>
    <row r="39" spans="1:6" ht="19.5" customHeight="1">
      <c r="A39" s="48">
        <v>7</v>
      </c>
      <c r="B39" s="54"/>
      <c r="C39" s="81"/>
      <c r="D39" s="82"/>
      <c r="E39" s="82"/>
      <c r="F39" s="82"/>
    </row>
    <row r="40" spans="1:6" ht="19.5" customHeight="1">
      <c r="A40" s="48">
        <v>8</v>
      </c>
      <c r="B40" s="54"/>
      <c r="C40" s="81"/>
      <c r="D40" s="82"/>
      <c r="E40" s="82"/>
      <c r="F40" s="82"/>
    </row>
    <row r="41" spans="1:6" ht="19.5" customHeight="1">
      <c r="A41" s="48">
        <v>9</v>
      </c>
      <c r="B41" s="54"/>
      <c r="C41" s="81"/>
      <c r="D41" s="82"/>
      <c r="E41" s="82"/>
      <c r="F41" s="82"/>
    </row>
    <row r="42" spans="1:6" ht="19.5" customHeight="1">
      <c r="A42" s="48">
        <v>10</v>
      </c>
      <c r="B42" s="54"/>
      <c r="C42" s="81"/>
      <c r="D42" s="82"/>
      <c r="E42" s="82"/>
      <c r="F42" s="82"/>
    </row>
  </sheetData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7" sqref="B7:E12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2009-11-01T16:55:36Z</cp:lastPrinted>
  <dcterms:created xsi:type="dcterms:W3CDTF">1996-10-08T23:32:33Z</dcterms:created>
  <dcterms:modified xsi:type="dcterms:W3CDTF">2009-11-01T16:56:03Z</dcterms:modified>
  <cp:category/>
  <cp:version/>
  <cp:contentType/>
  <cp:contentStatus/>
</cp:coreProperties>
</file>