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315" windowHeight="6870" tabRatio="843" firstSheet="3" activeTab="3"/>
  </bookViews>
  <sheets>
    <sheet name="девуш" sheetId="1" r:id="rId1"/>
    <sheet name="юниор" sheetId="2" r:id="rId2"/>
    <sheet name="ОБЩАЯ субъекты" sheetId="3" r:id="rId3"/>
    <sheet name="субъекты,округа" sheetId="4" r:id="rId4"/>
  </sheets>
  <definedNames/>
  <calcPr fullCalcOnLoad="1"/>
</workbook>
</file>

<file path=xl/sharedStrings.xml><?xml version="1.0" encoding="utf-8"?>
<sst xmlns="http://schemas.openxmlformats.org/spreadsheetml/2006/main" count="3983" uniqueCount="1033">
  <si>
    <t>Место</t>
  </si>
  <si>
    <t>Ко-во мест</t>
  </si>
  <si>
    <t>Кол-во очков</t>
  </si>
  <si>
    <t xml:space="preserve">Итого очков </t>
  </si>
  <si>
    <t xml:space="preserve">ПРОТОКОЛ КОМАНДНОГО ЗАЧЕТА </t>
  </si>
  <si>
    <t xml:space="preserve"> места</t>
  </si>
  <si>
    <t>занятые места в весовых категориях</t>
  </si>
  <si>
    <t>Занятое место</t>
  </si>
  <si>
    <t>№ п/п</t>
  </si>
  <si>
    <t>Регион</t>
  </si>
  <si>
    <t>кол-во баллов</t>
  </si>
  <si>
    <t>Результаты командного первенства</t>
  </si>
  <si>
    <t>среди субъектов Федераций</t>
  </si>
  <si>
    <t>АЛТАЙСКИЙ</t>
  </si>
  <si>
    <t>АРХАНГЕЛЬСКАЯ</t>
  </si>
  <si>
    <t>БЕЛГОРОДСКАЯ</t>
  </si>
  <si>
    <t>БРЯНСКАЯ</t>
  </si>
  <si>
    <t>ВОЛГОГРАДСКАЯ</t>
  </si>
  <si>
    <t>ИРКУТСКАЯ</t>
  </si>
  <si>
    <t>КАЛИНИНГРАДСКАЯ</t>
  </si>
  <si>
    <t>КАЛУЖСКАЯ</t>
  </si>
  <si>
    <t>КЕМЕРОВСКАЯ</t>
  </si>
  <si>
    <t>КИРОВСКАЯ</t>
  </si>
  <si>
    <t>КОСТРОМСКАЯ</t>
  </si>
  <si>
    <t>КРАСНОДАРСКИЙ</t>
  </si>
  <si>
    <t>КУРСКАЯ</t>
  </si>
  <si>
    <t>МАГАДАНСКАЯ</t>
  </si>
  <si>
    <t>МОСКВА</t>
  </si>
  <si>
    <t>МУРМАНСКАЯ</t>
  </si>
  <si>
    <t>НОВОСИБИРСКАЯ</t>
  </si>
  <si>
    <t>ОМСКАЯ</t>
  </si>
  <si>
    <t>ОРЕНБУРГСКАЯ</t>
  </si>
  <si>
    <t>ПЕНЗЕНСКАЯ</t>
  </si>
  <si>
    <t>ПЕРМСКАЯ</t>
  </si>
  <si>
    <t>Р.БАШКОРТОСТАН</t>
  </si>
  <si>
    <t>Р.ДАГЕСТАН</t>
  </si>
  <si>
    <t>Р.КАРЕЛИЯ</t>
  </si>
  <si>
    <t>Р.КОМИ</t>
  </si>
  <si>
    <t>Р.ХАКАСИЯ</t>
  </si>
  <si>
    <t>РОСТОВСКАЯ</t>
  </si>
  <si>
    <t>РСО-АЛАНИЯ</t>
  </si>
  <si>
    <t>РЯЗАНСКАЯ</t>
  </si>
  <si>
    <t>САРАТОВСКАЯ</t>
  </si>
  <si>
    <t>СВЕРДЛОВСКАЯ</t>
  </si>
  <si>
    <t>С.ПЕТЕРБУРГ</t>
  </si>
  <si>
    <t>ТАМБОВСКАЯ</t>
  </si>
  <si>
    <t>ТАТАРСТАН</t>
  </si>
  <si>
    <t>ТВЕРСКАЯ</t>
  </si>
  <si>
    <t>ТУЛЬСКАЯ</t>
  </si>
  <si>
    <t>ТЮМЕНСКАЯ</t>
  </si>
  <si>
    <t>ХАБАРОВСКИЙ</t>
  </si>
  <si>
    <t>ХМАО</t>
  </si>
  <si>
    <t>ЧЕЛЯБИНСКАЯ</t>
  </si>
  <si>
    <t>ЧУВАШСКАЯ</t>
  </si>
  <si>
    <t>ЯНАО</t>
  </si>
  <si>
    <t>ВОЛОГОДСКАЯ</t>
  </si>
  <si>
    <t>АРХАНГЕЛЬСКИЙ</t>
  </si>
  <si>
    <t>КРАСНОЯРСКИЙ</t>
  </si>
  <si>
    <t>САМАРСКАЯ</t>
  </si>
  <si>
    <t>Муж</t>
  </si>
  <si>
    <t>Жен</t>
  </si>
  <si>
    <t>Общее</t>
  </si>
  <si>
    <t>Гл. Судья</t>
  </si>
  <si>
    <t>Гл. Секретарь</t>
  </si>
  <si>
    <t>В.М. Шальнев</t>
  </si>
  <si>
    <t>КБР</t>
  </si>
  <si>
    <t>ОРЛОВСКАЯ</t>
  </si>
  <si>
    <t>Р.АДЫГЕЯ</t>
  </si>
  <si>
    <t>МОСКОВСКАЯ</t>
  </si>
  <si>
    <t>ЛЕНИНГРАДСКАЯ</t>
  </si>
  <si>
    <t>КЧР</t>
  </si>
  <si>
    <t>ВЛАДИМИРСКАЯ</t>
  </si>
  <si>
    <t>ВОРОНЕЖСКАЯ</t>
  </si>
  <si>
    <t>ЛИПЕЦКАЯ</t>
  </si>
  <si>
    <t>НИЖЕГОРОДСКАЯ</t>
  </si>
  <si>
    <t>Р.САХА-ЯКУТИЯ</t>
  </si>
  <si>
    <t>АСТРАХАНСКАЯ</t>
  </si>
  <si>
    <t>ЯРОСЛАВСКАЯ</t>
  </si>
  <si>
    <t>г. Брянск</t>
  </si>
  <si>
    <t>Первенства России</t>
  </si>
  <si>
    <t>по дзюдо среди юниоров и девушек 1985-87 г.р..</t>
  </si>
  <si>
    <t>18-21 марта 2004</t>
  </si>
  <si>
    <t>ИНГУШЕТИЯ</t>
  </si>
  <si>
    <t>УрФО</t>
  </si>
  <si>
    <t>МОС</t>
  </si>
  <si>
    <t>ПрФО</t>
  </si>
  <si>
    <t>ЦФО</t>
  </si>
  <si>
    <t>ЮФО</t>
  </si>
  <si>
    <t>СФО</t>
  </si>
  <si>
    <t>СЗФО</t>
  </si>
  <si>
    <t>ДФО</t>
  </si>
  <si>
    <t>ВС</t>
  </si>
  <si>
    <t>МО</t>
  </si>
  <si>
    <t>ИТОГОВЫЙ ПРОТОКОЛ</t>
  </si>
  <si>
    <t>ПЕРВЕНСТВО РОССИИ ПО ДЗЮДО СРЕДИ ЮНИОРОВ 1985-87г.р.</t>
  </si>
  <si>
    <t>18-21 МАРТА 2004</t>
  </si>
  <si>
    <t>г. БРЯНСК</t>
  </si>
  <si>
    <t>№ П\П</t>
  </si>
  <si>
    <t>В\К</t>
  </si>
  <si>
    <t>Ф.И.О.</t>
  </si>
  <si>
    <t>год рожд</t>
  </si>
  <si>
    <t>звание</t>
  </si>
  <si>
    <t>Округ</t>
  </si>
  <si>
    <t>Субъект</t>
  </si>
  <si>
    <t>Общ</t>
  </si>
  <si>
    <t>Ф.И.О. тренера</t>
  </si>
  <si>
    <t>Очки</t>
  </si>
  <si>
    <t>-55</t>
  </si>
  <si>
    <t>ЛЕПИХИН Сергей</t>
  </si>
  <si>
    <t>КМС</t>
  </si>
  <si>
    <t>ЮР</t>
  </si>
  <si>
    <t>ЖУЧКОВ ЕН</t>
  </si>
  <si>
    <t>ЮНУСОВ Ильнур</t>
  </si>
  <si>
    <t>КОБЕРНИК ЭН</t>
  </si>
  <si>
    <t>АНДРИЮК Николай</t>
  </si>
  <si>
    <t>Д</t>
  </si>
  <si>
    <t>ГУРЬЕВ А.П.,КУЛИКОВ Ю.</t>
  </si>
  <si>
    <t>ВЛАСОВ Илья</t>
  </si>
  <si>
    <t>ВЛАСОВ АЛ</t>
  </si>
  <si>
    <t>АХСАРОВ Артур</t>
  </si>
  <si>
    <t>ДАГЕСТАН</t>
  </si>
  <si>
    <t>АЛИЕВ</t>
  </si>
  <si>
    <t>ЧЕРНИКОВ Сергей</t>
  </si>
  <si>
    <t>ДЫБЕНКО КВ</t>
  </si>
  <si>
    <t>б/м</t>
  </si>
  <si>
    <t>ПУЛЯЕВ Михаил</t>
  </si>
  <si>
    <t>ПОПОВ А.Н.</t>
  </si>
  <si>
    <t>БЫКОВ Алексей</t>
  </si>
  <si>
    <t>ФР</t>
  </si>
  <si>
    <t>БЫКОВ Е.Н.</t>
  </si>
  <si>
    <t>ДВОЙНЕНКОВ Артур</t>
  </si>
  <si>
    <t>ДЕМКИНДРЮЧИН</t>
  </si>
  <si>
    <t>КИШМАХОВ Назир</t>
  </si>
  <si>
    <t>ПЧЕЛКИН ВИ</t>
  </si>
  <si>
    <t>БЕКУЛОВ Роман</t>
  </si>
  <si>
    <t>ИВАНОВ ДА</t>
  </si>
  <si>
    <t>АБДУЛАЕВ Мурад</t>
  </si>
  <si>
    <t>АБИТОВ Марат</t>
  </si>
  <si>
    <t>МУСАЕВ Марат</t>
  </si>
  <si>
    <t>ОРЛОВ АИ</t>
  </si>
  <si>
    <t>ДЯГИЛЬ Сергей</t>
  </si>
  <si>
    <t>ТОКАРЕВ ВК</t>
  </si>
  <si>
    <t>ГИЛЕВ Дмитрий</t>
  </si>
  <si>
    <t>КАШИПОВ МИНГАЛИЕВ</t>
  </si>
  <si>
    <t>ШЕМЕТОВ Алексей</t>
  </si>
  <si>
    <t>БАШКОРТОСТАН</t>
  </si>
  <si>
    <t>ЕРЕМЕНКО ГН</t>
  </si>
  <si>
    <t>ПОЛЯКОВ Семен</t>
  </si>
  <si>
    <t>АЧКАСОВ СН</t>
  </si>
  <si>
    <t>СОЛОМКО Максим</t>
  </si>
  <si>
    <t>КЖ</t>
  </si>
  <si>
    <t>БАЖЕНОВ СН</t>
  </si>
  <si>
    <t>МАМАЕВ Ариф</t>
  </si>
  <si>
    <t>ШАБАНОВ ЭД</t>
  </si>
  <si>
    <t>СОЗИНОВ Евгений</t>
  </si>
  <si>
    <t>КУДЗИЕВ СГ</t>
  </si>
  <si>
    <t>АРОНИН Анатолий</t>
  </si>
  <si>
    <t>СПБ</t>
  </si>
  <si>
    <t>СПЕТЕРБУРГ</t>
  </si>
  <si>
    <t>БУЧИН ВВ</t>
  </si>
  <si>
    <t>ФЕДОРОВ Павел</t>
  </si>
  <si>
    <t>МАЛОФЕЕВСКИЙ</t>
  </si>
  <si>
    <t>КЛЕЦКОВ Никита</t>
  </si>
  <si>
    <t>ФУНТИКОВ БОБРОВ</t>
  </si>
  <si>
    <t>КЛЕЦКОВ Дмитрий</t>
  </si>
  <si>
    <t>НАЧАЛОВ Андрей</t>
  </si>
  <si>
    <t>ЛУКАШОВ ГУРЕНКОВ</t>
  </si>
  <si>
    <t>ЮРЧЕНКО Евгений</t>
  </si>
  <si>
    <t>БУЗИЛОВ ВН</t>
  </si>
  <si>
    <t>ТУКО Дмитрий</t>
  </si>
  <si>
    <t>НГУЧЕВ ДХ</t>
  </si>
  <si>
    <t>НАФИКОВ Альберт</t>
  </si>
  <si>
    <t>МС</t>
  </si>
  <si>
    <t>ВОЛОС АН</t>
  </si>
  <si>
    <t>ТРОШИН Игорь</t>
  </si>
  <si>
    <t>КАРПЕЙКИН МИХАЛИН</t>
  </si>
  <si>
    <t>БЕГЛЕНКО Дмитрий</t>
  </si>
  <si>
    <t>ТЕРЕШОКФУКС</t>
  </si>
  <si>
    <t>ГЛАВНЫЙ СУДЬЯ</t>
  </si>
  <si>
    <t>А.Н СУПРУН</t>
  </si>
  <si>
    <t>ГЛАВНЫЙ СЕКРЕТАРЬ</t>
  </si>
  <si>
    <t>В.М.ШАЛЬНЕВ</t>
  </si>
  <si>
    <t>-60</t>
  </si>
  <si>
    <t>КУДЯКОВ Евгений</t>
  </si>
  <si>
    <t>АРХИПОВ АБРАМОВ</t>
  </si>
  <si>
    <t>АНАШКИН Георгий</t>
  </si>
  <si>
    <t>АНАШКИН ЛАТЫШЕВ</t>
  </si>
  <si>
    <t>ЖАДОБИН Дмитрий</t>
  </si>
  <si>
    <t>БЕЛЯКИН И.В.</t>
  </si>
  <si>
    <t>НАШ Шамиль</t>
  </si>
  <si>
    <t>НЕПСО БА</t>
  </si>
  <si>
    <t>НАШ Шихам</t>
  </si>
  <si>
    <t>МОГУШКОВ Мусса</t>
  </si>
  <si>
    <t>ОЗДОЕВ ЮХ</t>
  </si>
  <si>
    <t>ПЛАКСИН Ал-др</t>
  </si>
  <si>
    <t>БУТОВ Н.А.</t>
  </si>
  <si>
    <t>БЕЛЯЕВ Артем</t>
  </si>
  <si>
    <t>ФУКС ТЕРЕШ</t>
  </si>
  <si>
    <t>ХОРОШИЛОВ Антон</t>
  </si>
  <si>
    <t>БОБРОВ АА ЛЕОНТЬЕВ</t>
  </si>
  <si>
    <t>ИСАКОВ Ахмед</t>
  </si>
  <si>
    <t>МАГОМЕДОВ</t>
  </si>
  <si>
    <t>КУДЗИЕВ Сослан</t>
  </si>
  <si>
    <t>БЕКУЗАРОВ ЦАГАРАЕВ</t>
  </si>
  <si>
    <t>МУРТУЗАЛИЕВ Ахмед</t>
  </si>
  <si>
    <t>С</t>
  </si>
  <si>
    <t>ХОМЕНТОВСКИЙ Никита</t>
  </si>
  <si>
    <t>АРХИПОВ АП</t>
  </si>
  <si>
    <t>КОНОНОВ Сергей</t>
  </si>
  <si>
    <t>ЕГОРАЕВ Ал-др</t>
  </si>
  <si>
    <t>ЧЕЧУЕВСКИЙ</t>
  </si>
  <si>
    <t>ЗЫРЯНОВ Сергей</t>
  </si>
  <si>
    <t>КАШИПОВ РА</t>
  </si>
  <si>
    <t>НИКОНОВ Тимур</t>
  </si>
  <si>
    <t>СТАРКОВ Михаил</t>
  </si>
  <si>
    <t>НОВОСЕЛОВ ВА</t>
  </si>
  <si>
    <t>КИРИКОВ Виктор</t>
  </si>
  <si>
    <t>САХАЛИНСКАЯ</t>
  </si>
  <si>
    <t>КАРДАШ АИ и ВИ</t>
  </si>
  <si>
    <t>КАН Андрей</t>
  </si>
  <si>
    <t>БУЛАНКОВ</t>
  </si>
  <si>
    <t>ЛАРИОНОВ Роман</t>
  </si>
  <si>
    <t>ХОХЛОВ НП</t>
  </si>
  <si>
    <t>СОЛТАН Евгений</t>
  </si>
  <si>
    <t>СТРОКАНЬ ИГ</t>
  </si>
  <si>
    <t>КИВИК Евгений</t>
  </si>
  <si>
    <t>ВАСИЛЬЕВ Олег</t>
  </si>
  <si>
    <t>СИМАГИН Антон</t>
  </si>
  <si>
    <t>ЛУКАШОВ СН</t>
  </si>
  <si>
    <t>АСТАФЬЕВ Николай</t>
  </si>
  <si>
    <t>ХАРЬКОВ АСТАФ</t>
  </si>
  <si>
    <t>ШАРАФЕТДИНОВ Чингиз</t>
  </si>
  <si>
    <t>1</t>
  </si>
  <si>
    <t>СЕЙТАБЛАЕВ</t>
  </si>
  <si>
    <t>МУСАЕВ Курбан-Гаджи</t>
  </si>
  <si>
    <t>БЕКУЗАРОВЦАГАРАЕ</t>
  </si>
  <si>
    <t>ПОЛТОРАК Ал-др</t>
  </si>
  <si>
    <t>ШИШКИНМОРОЗОВ</t>
  </si>
  <si>
    <t>ЮМУКОВ Виталий</t>
  </si>
  <si>
    <t>ЗАЙЦЕВ АВ</t>
  </si>
  <si>
    <t>БОГЛАЕВ Ал-др</t>
  </si>
  <si>
    <t>МИХАЛИН ИВ</t>
  </si>
  <si>
    <t>ВЕРЕЩАГИН Ал-др</t>
  </si>
  <si>
    <t>ХРЕНОВ ОВ</t>
  </si>
  <si>
    <t>САТУЕВ Мамед</t>
  </si>
  <si>
    <t>НУСУЕВМИЩЕН</t>
  </si>
  <si>
    <t>БЕЛОНОГОВ Евгений</t>
  </si>
  <si>
    <t>МУХАМЕТУЛЛИН Тимур</t>
  </si>
  <si>
    <t>МОРДОВИНЛИТМАН</t>
  </si>
  <si>
    <t>САЙДАРХАНОВ Ахмед</t>
  </si>
  <si>
    <t>ЧЕЧЕНСКАЯ</t>
  </si>
  <si>
    <t>АБДУЛ-АЗИЕВ</t>
  </si>
  <si>
    <t>ШИБАЛОВ Игорь</t>
  </si>
  <si>
    <t>ВИХЛЯЕВТЕРСКОВ</t>
  </si>
  <si>
    <t>ИВАНОВ Анатолий</t>
  </si>
  <si>
    <t>ЦЕПОТА МК</t>
  </si>
  <si>
    <t>-66</t>
  </si>
  <si>
    <t>СИТНИКОВ Андрей</t>
  </si>
  <si>
    <t>КМ</t>
  </si>
  <si>
    <t>ЗАКИРОВ РМ</t>
  </si>
  <si>
    <t>ОГИЕНКО Дмитрий</t>
  </si>
  <si>
    <t>ЛУКАШОВ</t>
  </si>
  <si>
    <t>БАДРИАШВИЛИ Сергей</t>
  </si>
  <si>
    <t>БЕКУЗАРОВ АЙЛАРОВ</t>
  </si>
  <si>
    <t>ШАКИРОВ Динар</t>
  </si>
  <si>
    <t>САБИРОВГАРИПОВА</t>
  </si>
  <si>
    <t>АРТЕМЬЕВ Артем</t>
  </si>
  <si>
    <t>АБАЕВ Сулиман</t>
  </si>
  <si>
    <t>ФЕДЯЕВ Николай</t>
  </si>
  <si>
    <t>ДРЮЧИН ДЕМКИН</t>
  </si>
  <si>
    <t>ИВАНЧЕНКО Евгений</t>
  </si>
  <si>
    <t>ВЕЛИЧКО Алексей</t>
  </si>
  <si>
    <t>КРУТОГОЛОВ В.В.</t>
  </si>
  <si>
    <t>КРЫМОВ Вадим</t>
  </si>
  <si>
    <t>ПОПОВ АН</t>
  </si>
  <si>
    <t>МАГОМЕДОВ Сиражжудин</t>
  </si>
  <si>
    <t>ИСАЕВ Мансур</t>
  </si>
  <si>
    <t>ГАСИЕВ Борис</t>
  </si>
  <si>
    <t>БЕКУЗАРОВ АЙЛОРОВ</t>
  </si>
  <si>
    <t>ГАБАТАЕВ Алан</t>
  </si>
  <si>
    <t>БЕКУЗАРОВ ХУГАЕВ</t>
  </si>
  <si>
    <t>ХЛОПОВ Роман</t>
  </si>
  <si>
    <t>ФЕДОРОВ ЧИМАЕВ</t>
  </si>
  <si>
    <t>КОЛЕВАТОВ Иван</t>
  </si>
  <si>
    <t>КОМИ</t>
  </si>
  <si>
    <t>КОЮШЕВ АР</t>
  </si>
  <si>
    <t>ФОМИН Сергей</t>
  </si>
  <si>
    <t>ПСКОВСКАЯ</t>
  </si>
  <si>
    <t>НАНСКАНИ БРАЙНИН</t>
  </si>
  <si>
    <t>ШМАКОВ Илья</t>
  </si>
  <si>
    <t>ЯКОВЛЕВ АГ</t>
  </si>
  <si>
    <t>МИРОНОВ Антон</t>
  </si>
  <si>
    <t>СЕРГИЕНКО ВАСИЛЬЕВ</t>
  </si>
  <si>
    <t>ЧЕРНЫХ Ал-др</t>
  </si>
  <si>
    <t>ОВОДНЕВ Андрей</t>
  </si>
  <si>
    <t>ПОДЛОСИНСКИЙ</t>
  </si>
  <si>
    <t>ПЕРСМАН Максим</t>
  </si>
  <si>
    <t>НАЗАРОВ ВМ</t>
  </si>
  <si>
    <t>КАФАНОВ Иван</t>
  </si>
  <si>
    <t>ЕГОРОВ НА</t>
  </si>
  <si>
    <t>ЛЯМЗИН Ал-др</t>
  </si>
  <si>
    <t>КУДЗИЕВ НАБИЕВ</t>
  </si>
  <si>
    <t>СТЕЦЕНКО Сергей</t>
  </si>
  <si>
    <t>ГОРЕМЫКИН СЕМЕНОВ</t>
  </si>
  <si>
    <t>БАРУЕВ Вячеслав</t>
  </si>
  <si>
    <t>ВАСЯГИН Артем</t>
  </si>
  <si>
    <t>ВАСЯГИН АБРАМОВ</t>
  </si>
  <si>
    <t>ЗАЙЦЕВ Евгений</t>
  </si>
  <si>
    <t>МИШИН ХОЗЯИНОВ</t>
  </si>
  <si>
    <t>ГИЛЬКИН Денис</t>
  </si>
  <si>
    <t>ИЛЬИН Юрий</t>
  </si>
  <si>
    <t>БИРЮКОВ Илья</t>
  </si>
  <si>
    <t>ЛУКАШОВ ГУРЕНОВ</t>
  </si>
  <si>
    <t>СУББОТИН Виталий</t>
  </si>
  <si>
    <t>СТАРОДУБЦЕВ Виталий</t>
  </si>
  <si>
    <t>БЕКУЗАРОВ КАДИЕВ</t>
  </si>
  <si>
    <t>БЕКУЗАРОВ Хетаг</t>
  </si>
  <si>
    <t>ЗАХАРОВ Алексей</t>
  </si>
  <si>
    <t>ЯНЕЛЬ Максим</t>
  </si>
  <si>
    <t>КОЗЛОВ РА</t>
  </si>
  <si>
    <t>БАРАНОВ Дмитрий</t>
  </si>
  <si>
    <t>ХРЕННИКОВ Илья</t>
  </si>
  <si>
    <t>ШАЛАЕВСКИЙ АВ</t>
  </si>
  <si>
    <t>ТЫЛИК Артем</t>
  </si>
  <si>
    <t>КУРБАНОВБРАЙНИН</t>
  </si>
  <si>
    <t>ГЛАДКИХ Ал-др</t>
  </si>
  <si>
    <t>ХОТМИРОВ СЗ</t>
  </si>
  <si>
    <t>ТИМОШЕНКОВ Дмитрий</t>
  </si>
  <si>
    <t>НЕЖЛУКЧЕНКО</t>
  </si>
  <si>
    <t>САМЦОВ Анатолий</t>
  </si>
  <si>
    <t>ТЕРЕШОК АА</t>
  </si>
  <si>
    <t>ХАГУР Алий</t>
  </si>
  <si>
    <t>АДЫГЕЯ</t>
  </si>
  <si>
    <t>ХАЧАК ЧГ</t>
  </si>
  <si>
    <t>ЦЕЧОЕВ Джабраил</t>
  </si>
  <si>
    <t>ТРУШИН ВН</t>
  </si>
  <si>
    <t>-73</t>
  </si>
  <si>
    <t>МИШУРА Роман</t>
  </si>
  <si>
    <t>АНАШКИН</t>
  </si>
  <si>
    <t>КАЙТМАЗОВ Батраз</t>
  </si>
  <si>
    <t>АБДУЛАЕВ Ш</t>
  </si>
  <si>
    <t>САИДОВ Омар</t>
  </si>
  <si>
    <t>ГАРАМА Станислав</t>
  </si>
  <si>
    <t>АБРАМОВ АА</t>
  </si>
  <si>
    <t>БОГАТЫРЕВ Богаудин</t>
  </si>
  <si>
    <t>БРИГАДА</t>
  </si>
  <si>
    <t>БАТЯЕВ Ибрагим</t>
  </si>
  <si>
    <t>БЕКУЗАРОВ АЙЛАР</t>
  </si>
  <si>
    <t>ГУДЫЛИН Алексей</t>
  </si>
  <si>
    <t>РЫБИНГУДЫЛ.</t>
  </si>
  <si>
    <t>ШАЙХУТДИНОВ Артем</t>
  </si>
  <si>
    <t>ПЕЧЕРСКИХ Владимир</t>
  </si>
  <si>
    <t>ОСАДЗЕ Махлаз</t>
  </si>
  <si>
    <t>БЕКУЗАРОВ ЦАГАР</t>
  </si>
  <si>
    <t>АЙГУМОВ Султан</t>
  </si>
  <si>
    <t>БАРКАЛАЕВ</t>
  </si>
  <si>
    <t>АЛИМАГОМЕДОВ Руслан</t>
  </si>
  <si>
    <t>ТАЗБИЕВ Казбек</t>
  </si>
  <si>
    <t>ДЬЯКОНОВ АА</t>
  </si>
  <si>
    <t>ИВАНОВ Максим</t>
  </si>
  <si>
    <t>СЕВОСТ.СМИР.В</t>
  </si>
  <si>
    <t>ХАЖАЕВ Алихан</t>
  </si>
  <si>
    <t>САБИРОВЧИГАРЕВ</t>
  </si>
  <si>
    <t>КОСТЕНКОВ Евгений</t>
  </si>
  <si>
    <t>ЗЕКРИН ФХ</t>
  </si>
  <si>
    <t>БОКАЛОВ Олег</t>
  </si>
  <si>
    <t>БОКАЛОВ РВ</t>
  </si>
  <si>
    <t>СУЛЕМИН Григорий</t>
  </si>
  <si>
    <t>СУЛЕМИН ВН</t>
  </si>
  <si>
    <t>ЕСЕЧКО Алексей</t>
  </si>
  <si>
    <t>БУЛАНКОВ ВС</t>
  </si>
  <si>
    <t>ПОПОВ Константин</t>
  </si>
  <si>
    <t>ПОПОВ ВГ</t>
  </si>
  <si>
    <t>СВАРОВСКИЙ Дмитрий</t>
  </si>
  <si>
    <t>ГАДЖИЕВ Бахруз</t>
  </si>
  <si>
    <t>ПУТИЛОВ ВА</t>
  </si>
  <si>
    <t>ГЛУХОВ Константин</t>
  </si>
  <si>
    <t>ХЛЫСТУН АА</t>
  </si>
  <si>
    <t>ТЕКЕНОВ Сурдаш</t>
  </si>
  <si>
    <t>ГЛАДЧЕНКО</t>
  </si>
  <si>
    <t>МАЦИЕВ Рустам</t>
  </si>
  <si>
    <t>МУХАМЕТШИН</t>
  </si>
  <si>
    <t>КОЖИН Максим</t>
  </si>
  <si>
    <t>ЛУКАШОВВАСИН</t>
  </si>
  <si>
    <t>НИФОНТОВ Иван</t>
  </si>
  <si>
    <t>ВОТЯКОВ ИГ</t>
  </si>
  <si>
    <t>ФОКА Андрей</t>
  </si>
  <si>
    <t>ПОРОШИН Андрей</t>
  </si>
  <si>
    <t>ШИШКИНПОРОШИН</t>
  </si>
  <si>
    <t>ИСАЕВ Алексей</t>
  </si>
  <si>
    <t>ФУНТИКОВ</t>
  </si>
  <si>
    <t>КОЛЬЯК Алексей</t>
  </si>
  <si>
    <t>ФУНТИКОВБОБР</t>
  </si>
  <si>
    <t>ВОПРОСОВ Кирилл</t>
  </si>
  <si>
    <t>ПРОСЯННИКОВНИ</t>
  </si>
  <si>
    <t>ЛЕВЧЕНКО Владимир</t>
  </si>
  <si>
    <t>ФАТЕЕВ АИ</t>
  </si>
  <si>
    <t>МАГОМЕДОВ Казбек</t>
  </si>
  <si>
    <t>БОГЛАЕВ Николай</t>
  </si>
  <si>
    <t>СИДОРОВ Владислав</t>
  </si>
  <si>
    <t>ПАВЛЕЦОВ КВ</t>
  </si>
  <si>
    <t>ПОПОВ Алексей</t>
  </si>
  <si>
    <t>ЕГОШИН БА</t>
  </si>
  <si>
    <t>БЕСПАЛОВ Антон</t>
  </si>
  <si>
    <t>ТЕРСКОВШИРОКОВ</t>
  </si>
  <si>
    <t>ШЕПЕЛЬ Евгений</t>
  </si>
  <si>
    <t>-81</t>
  </si>
  <si>
    <t>КОПАЛИАНИ Ерекле</t>
  </si>
  <si>
    <t>ГРУНИН Павел</t>
  </si>
  <si>
    <t>МАСЛОВ Виктор</t>
  </si>
  <si>
    <t>УРЮПИН Э.А.</t>
  </si>
  <si>
    <t>ГАСИЕВ Мурат</t>
  </si>
  <si>
    <t>БЕКУЗАРОВ ХУГАЕ</t>
  </si>
  <si>
    <t>ИОСИФОВ Кириак</t>
  </si>
  <si>
    <t>АСКЕРОВГАЛОЯН</t>
  </si>
  <si>
    <t>ТАРХАНОВ Анзор</t>
  </si>
  <si>
    <t>САРАЛЬПОВ ОБ</t>
  </si>
  <si>
    <t>ХИЗЕТЛЬ Руслан</t>
  </si>
  <si>
    <t>НЕПСО</t>
  </si>
  <si>
    <t>ДУЛАЕВ Ахсар</t>
  </si>
  <si>
    <t>МАХМАДОВ ЗАФАР</t>
  </si>
  <si>
    <t/>
  </si>
  <si>
    <t>ПШМАХОВ АИ</t>
  </si>
  <si>
    <t>НАГОРНОВ Дмитрий</t>
  </si>
  <si>
    <t>ЧУВИЛИН ВА</t>
  </si>
  <si>
    <t>КАШИН Антон</t>
  </si>
  <si>
    <t>ПАВЛОВ АЮ</t>
  </si>
  <si>
    <t>МКРТЧАН Сергей</t>
  </si>
  <si>
    <t>МИХАЕВ ЧУЕВА</t>
  </si>
  <si>
    <t>САМАТОВ Руслан</t>
  </si>
  <si>
    <t>МЕЛЬНИКОВ АБ</t>
  </si>
  <si>
    <t>ОРЛОВ Иван</t>
  </si>
  <si>
    <t>САЛИХОВ РХ</t>
  </si>
  <si>
    <t>РЕНЕВ Дмитрий</t>
  </si>
  <si>
    <t>КПАО</t>
  </si>
  <si>
    <t>ОБОРИН СМЫШЛ</t>
  </si>
  <si>
    <t>АМИНОВ Ришат</t>
  </si>
  <si>
    <t>ЯКОВЛЕВОСАДЧ</t>
  </si>
  <si>
    <t>ВИНОГРАДОВ Андрей</t>
  </si>
  <si>
    <t>ЧЕЧУЕВСКИЙМИХ</t>
  </si>
  <si>
    <t>БАЗАНОВ Павел</t>
  </si>
  <si>
    <t>ГЕРАСИМЕНКО Дмитрий</t>
  </si>
  <si>
    <t>ТЕТЕРИН Денис</t>
  </si>
  <si>
    <t>КРУГЛОВ Сергей</t>
  </si>
  <si>
    <t>ХОХЛОВ</t>
  </si>
  <si>
    <t>КОЧАНОВ Дмитрий</t>
  </si>
  <si>
    <t>МИХАЙЛОВ Владимир</t>
  </si>
  <si>
    <t>АНТОНОВ ВВ</t>
  </si>
  <si>
    <t>ШИКАЛОВ Юрий</t>
  </si>
  <si>
    <t>КОЗЕЛЬ Сергей</t>
  </si>
  <si>
    <t>МУСАЕВ Салих</t>
  </si>
  <si>
    <t>БЕКУЗАРОВХУГАЕ</t>
  </si>
  <si>
    <t>УРТАЕВ Тамерлан</t>
  </si>
  <si>
    <t>БАБАЕВ Вахит</t>
  </si>
  <si>
    <t>ШЕПЕЛЕВ Станислав</t>
  </si>
  <si>
    <t>МАМАЕВ Антон</t>
  </si>
  <si>
    <t>РАХЛИН МА</t>
  </si>
  <si>
    <t>ТАЛЫЗИН Игорь</t>
  </si>
  <si>
    <t>ИБРАГИМОВ Рамазан</t>
  </si>
  <si>
    <t>ЭЛЬДАРХАНОВ</t>
  </si>
  <si>
    <t>АДАМАНОВ Станислав</t>
  </si>
  <si>
    <t>АСКЕРОВ КРУТОГО</t>
  </si>
  <si>
    <t>ПАНАСЕНКОВ Юрий</t>
  </si>
  <si>
    <t>ХОРОХОНОВ Дмитрий</t>
  </si>
  <si>
    <t>ЦЕЧОЕВ Тимерлан</t>
  </si>
  <si>
    <t>ТРУШИНЮДАЕВ</t>
  </si>
  <si>
    <t>НАБИЕВ Рамиль</t>
  </si>
  <si>
    <t>ЛАЗАРЕВ ВИ</t>
  </si>
  <si>
    <t>ГАЛКИН Кирилл</t>
  </si>
  <si>
    <t>-90</t>
  </si>
  <si>
    <t>ХАБАРОВ Ал-др</t>
  </si>
  <si>
    <t>ИНЯКИН А.А.</t>
  </si>
  <si>
    <t>МАСЛЕННИКОВ Роман</t>
  </si>
  <si>
    <t>ГОРОДОВ С.А.</t>
  </si>
  <si>
    <t>ПОДКОЛЗИН Михаил</t>
  </si>
  <si>
    <t>ДУГИН С.</t>
  </si>
  <si>
    <t>БЕЛОУСОВ Андрей</t>
  </si>
  <si>
    <t>ХУБИЕВ Аслан</t>
  </si>
  <si>
    <t>МАГОМЕДОВ Магомед</t>
  </si>
  <si>
    <t>АХМЕДОВ</t>
  </si>
  <si>
    <t>ИДАЧЕВ Мурад</t>
  </si>
  <si>
    <t>ТМЕНОВ Сослан</t>
  </si>
  <si>
    <t>МИНАЙЛОВ Дмитрий</t>
  </si>
  <si>
    <t>КАЛУГИН ЕИ</t>
  </si>
  <si>
    <t>САМОЙЛОВИЧ Михаил</t>
  </si>
  <si>
    <t>ЯРМОЛЮК ВСиНС</t>
  </si>
  <si>
    <t>ГОЛОВЛЕВ Алексей</t>
  </si>
  <si>
    <t>НИКОНОВ Ал-др</t>
  </si>
  <si>
    <t>ЗАГРУТДИНОВ</t>
  </si>
  <si>
    <t>РУССКИХ Владислав</t>
  </si>
  <si>
    <t>ЯКОВЛЕВПИНЧУК</t>
  </si>
  <si>
    <t>ЛЕОНТЬЕВ Илья</t>
  </si>
  <si>
    <t>РАШИТОВБАРИЕВ</t>
  </si>
  <si>
    <t>ГРЫЗИН Евгений</t>
  </si>
  <si>
    <t>ЯРУЛЛИН ИБ</t>
  </si>
  <si>
    <t>РЕЗВЫХ Андрей</t>
  </si>
  <si>
    <t>СОЛОДКИЙ Дмитрий</t>
  </si>
  <si>
    <t>ЗАСОХОВ Алан</t>
  </si>
  <si>
    <t>ХЛЫСТУНМИЛЛЕР</t>
  </si>
  <si>
    <t>ПАРКИН Дмитрий</t>
  </si>
  <si>
    <t>ХАРЛАМОВ НВ</t>
  </si>
  <si>
    <t>КУШПИТА Артур</t>
  </si>
  <si>
    <t>ГЛАДКОВ Алексей</t>
  </si>
  <si>
    <t>КУСАКИН СИ</t>
  </si>
  <si>
    <t>САРГСЯН Самвел</t>
  </si>
  <si>
    <t>ХАУСТОВ Игорь</t>
  </si>
  <si>
    <t>АЛЛАХВЕРДЯН Абел</t>
  </si>
  <si>
    <t>ДМИТРИЕВА</t>
  </si>
  <si>
    <t>СТОЛБОУШКИН Павел</t>
  </si>
  <si>
    <t>МД</t>
  </si>
  <si>
    <t>АРХИПОВ ВВ</t>
  </si>
  <si>
    <t>СТРУЧКОВ Виктор</t>
  </si>
  <si>
    <t>ВЕЛИКОГЛО НА</t>
  </si>
  <si>
    <t>БЕСПАЛОВ Дмитрий</t>
  </si>
  <si>
    <t>ЮГАЙ ПС</t>
  </si>
  <si>
    <t>МИХАЛИН Вячеслав</t>
  </si>
  <si>
    <t>НОЗДРАЧЕВ Дмитрий</t>
  </si>
  <si>
    <t>ШУЛЬГА МА</t>
  </si>
  <si>
    <t>РАСТОВ Азамат</t>
  </si>
  <si>
    <t>ПЧЕЛКИН АИ</t>
  </si>
  <si>
    <t>СЕНЧИХИН Николай</t>
  </si>
  <si>
    <t>ДЬКОНОВСТЕГА</t>
  </si>
  <si>
    <t>-100</t>
  </si>
  <si>
    <t>МИНАКОВ Виталий</t>
  </si>
  <si>
    <t>САФРОНОВ В.В.</t>
  </si>
  <si>
    <t>РАТЬКО Константин</t>
  </si>
  <si>
    <t>СОЛДАТОВ С.В.</t>
  </si>
  <si>
    <t>ТРУСОВ Владимир</t>
  </si>
  <si>
    <t>ФАТЕЕВ А.И.</t>
  </si>
  <si>
    <t>ТАХТАМЫШЕВ Андрей</t>
  </si>
  <si>
    <t>ГЛАЗКОВ НА</t>
  </si>
  <si>
    <t>КАБАЛОЕВ Мурат</t>
  </si>
  <si>
    <t>ХАТУХОВ Залимхан</t>
  </si>
  <si>
    <t>ЕМКУЖЕВ МХ</t>
  </si>
  <si>
    <t>МАКИЕВ Станислав</t>
  </si>
  <si>
    <t>ДЗУГАЕВЛОЛАЕВ</t>
  </si>
  <si>
    <t>ОРТАНОВ Алим</t>
  </si>
  <si>
    <t>НИРОВ СХ</t>
  </si>
  <si>
    <t>МЕРЕТУКОВ Байзет</t>
  </si>
  <si>
    <t>МЕРЕТУКОВ МБ</t>
  </si>
  <si>
    <t>УМАЛАТОВ Шамиль</t>
  </si>
  <si>
    <t>БОРОДУШКИН Михаил</t>
  </si>
  <si>
    <t>КАЗАЧУКЗУБКОВ</t>
  </si>
  <si>
    <t>БУДЕРАЦКИЙ Николай</t>
  </si>
  <si>
    <t>ПАВЛЕНКО Алексей</t>
  </si>
  <si>
    <t>ЗАВАРНИЦИНА</t>
  </si>
  <si>
    <t>ВЕРХОЛАНЦЕВ Ал-др</t>
  </si>
  <si>
    <t>СМЫШЛЯЕВ ИВ</t>
  </si>
  <si>
    <t>ЛАПКОВСКИЙ Виталий</t>
  </si>
  <si>
    <t>НАЗАРОВ ВН</t>
  </si>
  <si>
    <t>МОИСЕЕВ Ал-др</t>
  </si>
  <si>
    <t>САВИН Илья</t>
  </si>
  <si>
    <t>ПОПОВПЕРЕВОЗ</t>
  </si>
  <si>
    <t>ЕРЕМЕЕВ Никита</t>
  </si>
  <si>
    <t>ШИШКИН ХЛЫСТУН</t>
  </si>
  <si>
    <t>ВОЙТИКОВ Евгений</t>
  </si>
  <si>
    <t>ВОРОНКОВ Алексей</t>
  </si>
  <si>
    <t>ИВАНОВ ВВ</t>
  </si>
  <si>
    <t>АГАБАБОВ Ал-др</t>
  </si>
  <si>
    <t>ТАРАБУКИН Степан</t>
  </si>
  <si>
    <t>ЛУКАШЕВ СН</t>
  </si>
  <si>
    <t>КОЛЫБИН Владимир</t>
  </si>
  <si>
    <t>ТАРАВИКОВНЕВЗ</t>
  </si>
  <si>
    <t>КОСТОЕВ Асхаб</t>
  </si>
  <si>
    <t>МК</t>
  </si>
  <si>
    <t>АКСАГОВКУРАСБ</t>
  </si>
  <si>
    <t>КУРОЧКИН Максим</t>
  </si>
  <si>
    <t>КИЗЕЛЬБАШ ВГ</t>
  </si>
  <si>
    <t>МЕШАЛКИН Алексей</t>
  </si>
  <si>
    <t>ГАСАНАЛИЕВ КВ</t>
  </si>
  <si>
    <t>КАЛИНИН Павел</t>
  </si>
  <si>
    <t>+100</t>
  </si>
  <si>
    <t>ВОЛКОВ Андрей</t>
  </si>
  <si>
    <t>БЫСТРОВ О.Н.</t>
  </si>
  <si>
    <t>БАРАБАНОВ Николай</t>
  </si>
  <si>
    <t>БОГОДАЕВ В.Н.</t>
  </si>
  <si>
    <t>КИРЬЯНОВ Павел</t>
  </si>
  <si>
    <t>ДУБОВИЦКИЙ В.В.</t>
  </si>
  <si>
    <t>КОЗАЕВ Руслан</t>
  </si>
  <si>
    <t>БЕКУЗАРОВ ЦАГАРА</t>
  </si>
  <si>
    <t>ДЖАНАЕВ Станислав</t>
  </si>
  <si>
    <t>БЕКУЗАРОВ КАДИ</t>
  </si>
  <si>
    <t>МАРТИРОСЯН Сергей</t>
  </si>
  <si>
    <t>СЕВОСТЬЯНОВ</t>
  </si>
  <si>
    <t>КУРУШКИН Алексей</t>
  </si>
  <si>
    <t>САБИРОВНОВИКОВ</t>
  </si>
  <si>
    <t>КАФУ Танаус</t>
  </si>
  <si>
    <t>ДЕРБЕНЦЕВЧЕЧУЕ</t>
  </si>
  <si>
    <t>ДЕРЕБЕДЕНЕВ Кирилл</t>
  </si>
  <si>
    <t>ГАЛАТЕНКО Евгений</t>
  </si>
  <si>
    <t>КАМЧАТСКАЯ</t>
  </si>
  <si>
    <t>ДРОЖНИКОВ ДЛ</t>
  </si>
  <si>
    <t>СТЕРХОВ Дмитрий</t>
  </si>
  <si>
    <t>ТРИФОНОВ АС</t>
  </si>
  <si>
    <t>РЯБОВ Михаил</t>
  </si>
  <si>
    <t>СТЕННИКОВ АВ</t>
  </si>
  <si>
    <t>ЗАВАЛИН Ал-др</t>
  </si>
  <si>
    <t>МАВЛЮТОВ ОБ</t>
  </si>
  <si>
    <t>ПЕРВУХИН Константин</t>
  </si>
  <si>
    <t>ФЕДИЧКИН ВВ</t>
  </si>
  <si>
    <t>БЕЛОВ Артур</t>
  </si>
  <si>
    <t>СИНЯКОВ Артем</t>
  </si>
  <si>
    <t>ИЗЮМОВ Виктор</t>
  </si>
  <si>
    <t>НИНУА Бека</t>
  </si>
  <si>
    <t>ТАБАКОВПОЛУХ</t>
  </si>
  <si>
    <t>АРТАМОНОВ Станислав</t>
  </si>
  <si>
    <t>НАДЕИН Денис</t>
  </si>
  <si>
    <t>ГОРЛЕВСКИЙ</t>
  </si>
  <si>
    <t>СМИРНОВ Михаил</t>
  </si>
  <si>
    <t>СОКОЛОВ АЕ</t>
  </si>
  <si>
    <t>КУБАНОВ Шамиль</t>
  </si>
  <si>
    <t>САЛПАГАРОВ МС</t>
  </si>
  <si>
    <t>БАШТЫГОВ Иса</t>
  </si>
  <si>
    <t>САЛАТАЕВ ШШ</t>
  </si>
  <si>
    <t>ПЕРВЕНСТВО РОССИИ ПО ДЗЮДО СРЕДИ ДЕВУШЕК 1985-87г.р.</t>
  </si>
  <si>
    <t>-44</t>
  </si>
  <si>
    <t>МАКАРОВА Наталья</t>
  </si>
  <si>
    <t>ВОРОБЬЕВ ЩЕГЛО</t>
  </si>
  <si>
    <t>ГОРЛИЩЕВА Татьяна</t>
  </si>
  <si>
    <t>ГЕРАСИМОВА ГЕР</t>
  </si>
  <si>
    <t>ВАСИЛЬЕВА МАРИНА</t>
  </si>
  <si>
    <t>СИРНОВА М.А</t>
  </si>
  <si>
    <t>ТОКАРЕВА Ульяна</t>
  </si>
  <si>
    <t>ИЛЬИН ГГ</t>
  </si>
  <si>
    <t>ПОПОВА Светлана</t>
  </si>
  <si>
    <t>КУВАЛДИН СН</t>
  </si>
  <si>
    <t>МОСКАЛЕНКО Виктория</t>
  </si>
  <si>
    <t>ЮДАЕВ ВБ</t>
  </si>
  <si>
    <t>ВОЛКОВА Екатерина</t>
  </si>
  <si>
    <t>МАТВЕЕВА Юлия</t>
  </si>
  <si>
    <t>ВЫБОРНОВ В</t>
  </si>
  <si>
    <t>БЕЛОБОРОДОВА АННА</t>
  </si>
  <si>
    <t>ХАКАСИЯ</t>
  </si>
  <si>
    <t>ЛЕСКОВ В.С</t>
  </si>
  <si>
    <t>СИДОРОВА Ольга</t>
  </si>
  <si>
    <t>ИСАЕВА Е.В</t>
  </si>
  <si>
    <t>ГУСАКОВА Катя</t>
  </si>
  <si>
    <t>ПОРТНОВ С.В</t>
  </si>
  <si>
    <t>КОЛОДЯЖНАЯ Виктория</t>
  </si>
  <si>
    <t>САВИН Н.Н</t>
  </si>
  <si>
    <t>ЮРЧЕНКО Юлия</t>
  </si>
  <si>
    <t>АХМЕДЗЯНОВ</t>
  </si>
  <si>
    <t>САБАНОВА Наталья</t>
  </si>
  <si>
    <t>БИБАРЦЕВ</t>
  </si>
  <si>
    <t>КУНГУРЦЕВА Марина</t>
  </si>
  <si>
    <t>АБДУЛОВА Рита</t>
  </si>
  <si>
    <t>ПИНЧУК ЭС</t>
  </si>
  <si>
    <t>НЕМЫТКИНА Юлия</t>
  </si>
  <si>
    <t>ИВАШЕНА ТА</t>
  </si>
  <si>
    <t>МАТВЕЕВА Марина</t>
  </si>
  <si>
    <t>ЯРМОЛЮК ВС</t>
  </si>
  <si>
    <t>РОДИОНОВА Ольга</t>
  </si>
  <si>
    <t>НОВИКОВ АА</t>
  </si>
  <si>
    <t>СУЮЧЕВА Гульшат</t>
  </si>
  <si>
    <t>МАКРИНСКАЯ Наталья</t>
  </si>
  <si>
    <t>ГАДЖИМИРЗОЕВА Наида</t>
  </si>
  <si>
    <t>ДАТУЕВА</t>
  </si>
  <si>
    <t>НИКИТИНА Олеся</t>
  </si>
  <si>
    <t>БОЛОМУТОВА ИВ</t>
  </si>
  <si>
    <t>ТРЕСНИЦКАЯ Валентина</t>
  </si>
  <si>
    <t>РС</t>
  </si>
  <si>
    <t>САРАНА ЕЯ</t>
  </si>
  <si>
    <t>ВИЩУНОВА Юлия</t>
  </si>
  <si>
    <t>БЕРЕНЧИК ИИ</t>
  </si>
  <si>
    <t>ПОЛЮХОВА Анжела</t>
  </si>
  <si>
    <t>МИХАЙЛОВМАЙОР</t>
  </si>
  <si>
    <t>КОПАЧЕВА Екатерина</t>
  </si>
  <si>
    <t>ТОМСКАЯ</t>
  </si>
  <si>
    <t>ВЫШЕГОРОДЦЕВ ДЕ</t>
  </si>
  <si>
    <t>-48</t>
  </si>
  <si>
    <t>КОНДРАТЬЕВА Наталья</t>
  </si>
  <si>
    <t>ГЕРАСИМОВ С.В</t>
  </si>
  <si>
    <t>ЧЕРНЕЦОВА Наталья</t>
  </si>
  <si>
    <t>ШМАКОВ  САБ</t>
  </si>
  <si>
    <t>ДУБИНИНА Елена</t>
  </si>
  <si>
    <t>СЕВЕРЮХИНА ОМ</t>
  </si>
  <si>
    <t>ГАЛКИНА Елена</t>
  </si>
  <si>
    <t>КЕМЕРОВОВСКАЯ</t>
  </si>
  <si>
    <t>ФАНДЮШИНАБЕБЕНИН</t>
  </si>
  <si>
    <t>РУБЦОВА Елена</t>
  </si>
  <si>
    <t>КУТЬИН ВГ</t>
  </si>
  <si>
    <t>КРАСНОВА Арина</t>
  </si>
  <si>
    <t>ГАРИПОВААНТОН</t>
  </si>
  <si>
    <t>ШМЕЛЕВА Марина</t>
  </si>
  <si>
    <t>КОМАРОВА ВВ</t>
  </si>
  <si>
    <t>АБДРАХМАНОВА Рада</t>
  </si>
  <si>
    <t>АККУИН ДЮ</t>
  </si>
  <si>
    <t>КУСТОВА Наталья</t>
  </si>
  <si>
    <t>ФОМИЧЕВА ХРАМ</t>
  </si>
  <si>
    <t>АЛПАРОВАЛюдмила</t>
  </si>
  <si>
    <t>МАРАКУЛИНА Елена</t>
  </si>
  <si>
    <t>ГАБДРАХМАНОВА Нелли</t>
  </si>
  <si>
    <t>ШИВЧЕНКО Ал-др</t>
  </si>
  <si>
    <t>САХАРОВА Марина</t>
  </si>
  <si>
    <t>ЗЫКОВА Татьяна</t>
  </si>
  <si>
    <t>МАРИ ЭЛ</t>
  </si>
  <si>
    <t>ЮРКИНА ЛА</t>
  </si>
  <si>
    <t>БОНДАРЕВА Елена</t>
  </si>
  <si>
    <t>БЕРЕСНЕВ СН</t>
  </si>
  <si>
    <t>ЧЕРКАСОВА Юлия</t>
  </si>
  <si>
    <t>НАГУЧЕВ ДХ</t>
  </si>
  <si>
    <t>ЛУКИЧЕВА Ольга</t>
  </si>
  <si>
    <t>ЮРЧЕНКО Ксения</t>
  </si>
  <si>
    <t>ДЬЯКОНОВ</t>
  </si>
  <si>
    <t>СВЕРЕДЮК Татьяна</t>
  </si>
  <si>
    <t>КОПЫЛОВКОВРИГ</t>
  </si>
  <si>
    <t>РЯБОВА Юлия</t>
  </si>
  <si>
    <t>ВАХМИСТРОВА</t>
  </si>
  <si>
    <t>-52</t>
  </si>
  <si>
    <t>ХАРИТОНОВА Анна</t>
  </si>
  <si>
    <t xml:space="preserve"> ЖЕРДЕВ  ПОД</t>
  </si>
  <si>
    <t>ЕЛИЗАРОВА Екатерина</t>
  </si>
  <si>
    <t>САБИРОВЯППАРО</t>
  </si>
  <si>
    <t>СТАНКЕВИЧ Жанна</t>
  </si>
  <si>
    <t>ЦУВАРЕВ М.В</t>
  </si>
  <si>
    <t>БЕЛОВА Екатерина</t>
  </si>
  <si>
    <t>КОРНЕЕВ АС</t>
  </si>
  <si>
    <t>АНАНЯН АЙКУШ</t>
  </si>
  <si>
    <t>СЕБЕЛЕВ  ШМАКОВ</t>
  </si>
  <si>
    <t>БОГДАНОВА Наталья</t>
  </si>
  <si>
    <t>ЛЕБЕДЕВА Кристина</t>
  </si>
  <si>
    <t>ХРАМЦОВА Анна</t>
  </si>
  <si>
    <t>ХРАМЦОВ МЕ</t>
  </si>
  <si>
    <t>ВОЛКОВА Анна</t>
  </si>
  <si>
    <t>ГЕРАСИМОВА Любовь</t>
  </si>
  <si>
    <t>УРЮПИН ЭА</t>
  </si>
  <si>
    <t>БОБРОВА Светлана</t>
  </si>
  <si>
    <t>ВОЛОС ЮА</t>
  </si>
  <si>
    <t>АХТЯМОВА Дина</t>
  </si>
  <si>
    <t>МАКАРОВТИХОН</t>
  </si>
  <si>
    <t>ПАДЕРИНА Вера</t>
  </si>
  <si>
    <t>ШАЛЯПИНА Марина</t>
  </si>
  <si>
    <t>СОЛОМЕИН РВ</t>
  </si>
  <si>
    <t>ХАЙРУЛЛИНА Венера</t>
  </si>
  <si>
    <t>ФАХГРДИНОВ</t>
  </si>
  <si>
    <t>МИРОНОВИЧ Людмила</t>
  </si>
  <si>
    <t>ЗАЙЦЕВА ИА</t>
  </si>
  <si>
    <t>ПОЛУШИНА Валентина</t>
  </si>
  <si>
    <t>САВИНОВ АА</t>
  </si>
  <si>
    <t>ДЕДЕНЕВА Дарья</t>
  </si>
  <si>
    <t>ТАЛИБОВА Дарина</t>
  </si>
  <si>
    <t>ВЕРЖБИЦКИЙХАРЧ</t>
  </si>
  <si>
    <t>ИВАНОВА Юлия</t>
  </si>
  <si>
    <t>ФЕДОСЕЕВ АЮ</t>
  </si>
  <si>
    <t>МАКАРОВА Вика</t>
  </si>
  <si>
    <t>ВОРОНИНА Альбина</t>
  </si>
  <si>
    <t>ВАСИЛЬЕВСЕРГИЕ</t>
  </si>
  <si>
    <t>КРАСИЧКОВА Вера</t>
  </si>
  <si>
    <t>ЧЕЧУЕВСКИЙМИХЕЕВ</t>
  </si>
  <si>
    <t>СУРИКОВА Алена</t>
  </si>
  <si>
    <t>МИЛЕШКИН ПВ</t>
  </si>
  <si>
    <t>КОВРИГИНА Мария</t>
  </si>
  <si>
    <t>КОПЫЛОВ ВП</t>
  </si>
  <si>
    <t>ЛОПАТИНА Елена</t>
  </si>
  <si>
    <t>САФОНОВА Ольга</t>
  </si>
  <si>
    <t>ВДОВЧЕНКО ОРИН</t>
  </si>
  <si>
    <t>-57</t>
  </si>
  <si>
    <t>БУРАВЦЕВА Екатерина</t>
  </si>
  <si>
    <t>КУЗНЕЦОВА Алина</t>
  </si>
  <si>
    <t>ДЕРКАЧЕВА Н.В</t>
  </si>
  <si>
    <t>КОВАЛЕНКО Юлия</t>
  </si>
  <si>
    <t>ЗАВЬЯЛОВ П.А</t>
  </si>
  <si>
    <t>ТРЕТЬЯКОВА Екатерина</t>
  </si>
  <si>
    <t>АЛЕКСАНДРОВ ЮП</t>
  </si>
  <si>
    <t>ХОДОВА Карина</t>
  </si>
  <si>
    <t>ЛОЛАЕВДЗУГАЕ</t>
  </si>
  <si>
    <t>НЕМЦОВА Екатерина</t>
  </si>
  <si>
    <t>НЕМЦОВ ГН</t>
  </si>
  <si>
    <t>КАЛУГИНА Татьяна</t>
  </si>
  <si>
    <t>ДАВЫДОВ ГЕ</t>
  </si>
  <si>
    <t>ГРЕБЕННИКОВА Анна</t>
  </si>
  <si>
    <t>ВОРОБЬЕВ ДВ</t>
  </si>
  <si>
    <t>БЛОХИНА Екатерина</t>
  </si>
  <si>
    <t>СМОЛЕНСКАЯ</t>
  </si>
  <si>
    <t>ГАПОНОВ АИ</t>
  </si>
  <si>
    <t>БОРОВКОВА Светлана</t>
  </si>
  <si>
    <t>ПУХОВА Алина</t>
  </si>
  <si>
    <t>ПОДКОРЫТОВА Т.В</t>
  </si>
  <si>
    <t>ПАВЛОВА Анна</t>
  </si>
  <si>
    <t>ЩЕРБИНИН С</t>
  </si>
  <si>
    <t>ХУНАЙ-ООЛ АНАЙ-ХААК</t>
  </si>
  <si>
    <t>ПОЛУЭКТОВ ИВАН</t>
  </si>
  <si>
    <t>ПАНИНА  Елена</t>
  </si>
  <si>
    <t>ГУСЕВА  МАРЬИНА</t>
  </si>
  <si>
    <t>ШАРАМАНОВА Валентина</t>
  </si>
  <si>
    <t>БАННИКОВА Юлия</t>
  </si>
  <si>
    <t>ТОЛКАЧЕВА А.С</t>
  </si>
  <si>
    <t>ГУРБИНА Юлия</t>
  </si>
  <si>
    <t>ГРИЦАН А.П</t>
  </si>
  <si>
    <t>ЖДАНОВА Евгения</t>
  </si>
  <si>
    <t>МОВС</t>
  </si>
  <si>
    <t>ИВАННИКОВ ЛЕШИН</t>
  </si>
  <si>
    <t>ШИШКИНА Юлия</t>
  </si>
  <si>
    <t>БУЗИН ГА</t>
  </si>
  <si>
    <t>ВОРОНОВА Мария</t>
  </si>
  <si>
    <t>СУДАКОВ ВА</t>
  </si>
  <si>
    <t>СТУПИШИНА Вера</t>
  </si>
  <si>
    <t>КРИВОВЯЗНЮК</t>
  </si>
  <si>
    <t>СУЛЕМИНА Любовь</t>
  </si>
  <si>
    <t>РОЗАНОВА Наталья</t>
  </si>
  <si>
    <t>КУРБАНОВ ЭТ</t>
  </si>
  <si>
    <t>НОВИКОВА Екатерина</t>
  </si>
  <si>
    <t>НОЗДРАЧЕВ ОВ</t>
  </si>
  <si>
    <t>ЛАБАЗИНА Марта</t>
  </si>
  <si>
    <t>КОЗЛОВА ИВ</t>
  </si>
  <si>
    <t>ВАКУЛИНА Надежда</t>
  </si>
  <si>
    <t>ДЬЯКОНОВА</t>
  </si>
  <si>
    <t>СЛАСТЕН Анна</t>
  </si>
  <si>
    <t>ВАЛЬМИСПИЛЬД Надежда</t>
  </si>
  <si>
    <t>КУГУШЕВ СВ</t>
  </si>
  <si>
    <t>-63</t>
  </si>
  <si>
    <t>КОРШУНОВА Елена</t>
  </si>
  <si>
    <t>ПОРТНОВ СВ</t>
  </si>
  <si>
    <t>ЛОСЕВА Анастасия</t>
  </si>
  <si>
    <t>ВЫБОРНОВ ВВ</t>
  </si>
  <si>
    <t>ВОЛОБУЕВА Ирина</t>
  </si>
  <si>
    <t>ПАНКРАТОВА Ольга</t>
  </si>
  <si>
    <t>СМОЛИН ВВ</t>
  </si>
  <si>
    <t>САМОХВАЛОВА Алена</t>
  </si>
  <si>
    <t>ТИХОНОВ В.Е</t>
  </si>
  <si>
    <t>ТИМОФЕЕВА Юлия</t>
  </si>
  <si>
    <t>ТИХОНОВ ХАРЛ</t>
  </si>
  <si>
    <t>БЕЛОИВАНОВА Настя</t>
  </si>
  <si>
    <t>ЗАВЬЯЛОВ ШМАКО</t>
  </si>
  <si>
    <t>СИБРИНА Елена</t>
  </si>
  <si>
    <t>ПЕНЗОВА ФРОЛОВ</t>
  </si>
  <si>
    <t>ГУСУЛАЕВА Анжела</t>
  </si>
  <si>
    <t xml:space="preserve"> ШМАКОВ САБУР</t>
  </si>
  <si>
    <t>ТИХОНОВА Настя</t>
  </si>
  <si>
    <t>ЗОРОВА ЖУРАВ</t>
  </si>
  <si>
    <t>МИННЕГАЛИЕВА ЭЛЬВИРА</t>
  </si>
  <si>
    <t>ДОРОШКО Е.А</t>
  </si>
  <si>
    <t>БОНДАРЕВА  Саша</t>
  </si>
  <si>
    <t>ШВЫГОВА Алина</t>
  </si>
  <si>
    <t>СИДОРКО Н.П</t>
  </si>
  <si>
    <t>ИВАНОВА Татьяна</t>
  </si>
  <si>
    <t>БУЛАТОВ В.И</t>
  </si>
  <si>
    <t>ЗАБЛУДИНА Ирина</t>
  </si>
  <si>
    <t>ГЕРАСИМОВ  С.В</t>
  </si>
  <si>
    <t>ГУРЦИЕВА Маргарита</t>
  </si>
  <si>
    <t>ЛАЙКИНА Ирина</t>
  </si>
  <si>
    <t>ВЕЛИЧКО ВА</t>
  </si>
  <si>
    <t>ГАЗИЕВА Ирина</t>
  </si>
  <si>
    <t>ГАРЯЕВА Лариса</t>
  </si>
  <si>
    <t>ОБОРИН ЮН</t>
  </si>
  <si>
    <t>НАСИБУЛЛИНА Света</t>
  </si>
  <si>
    <t>ЕГОРОВА Елена</t>
  </si>
  <si>
    <t>ЗУБКОВ ЮВ</t>
  </si>
  <si>
    <t>ГРОМОВА Ирина</t>
  </si>
  <si>
    <t>ЗАЙЦЕВ ОВ</t>
  </si>
  <si>
    <t>СОКОЛОВА Ирина</t>
  </si>
  <si>
    <t>БОБРОВ СА</t>
  </si>
  <si>
    <t>ЛЫСЕНКО-ГУСАРОВА Ел.</t>
  </si>
  <si>
    <t>КУТЫРЕВ БВ</t>
  </si>
  <si>
    <t>ЛОГИНОВА Валерия</t>
  </si>
  <si>
    <t>ДУЛИДЗЕ Лидия</t>
  </si>
  <si>
    <t>РЫБАКОВА ТА</t>
  </si>
  <si>
    <t>ДЕГТЯРЕВА Алена</t>
  </si>
  <si>
    <t>ВОЛОБУЕВ СЕ</t>
  </si>
  <si>
    <t>ЧИЖЕВСКАЯ Ирина</t>
  </si>
  <si>
    <t>АЛЕКСАНЯН ГН</t>
  </si>
  <si>
    <t>СИРОТИНА Татьяна</t>
  </si>
  <si>
    <t>ШАМАЕВА ОВ</t>
  </si>
  <si>
    <t>БОБЫЛЕВА Юлия</t>
  </si>
  <si>
    <t>ВАСИЛЬЕВСЕРГИЕН</t>
  </si>
  <si>
    <t>БАРАБАНОВА Марина</t>
  </si>
  <si>
    <t>ГОРПИНЧЕНКО</t>
  </si>
  <si>
    <t>АШИХМИНА Анастасия</t>
  </si>
  <si>
    <t>ПОПОВДРОЗДОВ</t>
  </si>
  <si>
    <t>-70</t>
  </si>
  <si>
    <t>ЗАЙЦЕВА Оксана</t>
  </si>
  <si>
    <t>ПЕНЗОВ ТВ</t>
  </si>
  <si>
    <t>ЗАБУСОВА Екатерина</t>
  </si>
  <si>
    <t>ДРОЖЖИН ЮВ</t>
  </si>
  <si>
    <t>АНДРЮШИНА Екатерина</t>
  </si>
  <si>
    <t>ЛЕВОНХАЙ-АФОНИНА</t>
  </si>
  <si>
    <t>КАРЦЕВА Лариса</t>
  </si>
  <si>
    <t>СТРАТЕЙЧУК ЛН</t>
  </si>
  <si>
    <t>ЕМЕЛЬЯНОВА Надежда</t>
  </si>
  <si>
    <t>ДМИТРИЕВА Настя</t>
  </si>
  <si>
    <t>ШМАКОВ САБУРОВ</t>
  </si>
  <si>
    <t>ПЕНЗОВА ЗАЙЦЕВ</t>
  </si>
  <si>
    <t>БОБРОВА Виктория</t>
  </si>
  <si>
    <t>ФАТЕЕВ СИДОРКО</t>
  </si>
  <si>
    <t>ПОНОМАРЕВА Анна</t>
  </si>
  <si>
    <t>ГЕРАСИМОВ.С.В</t>
  </si>
  <si>
    <t>ОВСЕЙЧУК Олеся</t>
  </si>
  <si>
    <t>НЕСТЕРОВА Ольга</t>
  </si>
  <si>
    <t>ТРУШИК Олеся</t>
  </si>
  <si>
    <t>ГОРЕМЫКИН ОА</t>
  </si>
  <si>
    <t>АБДУЛГАЛИМОВА Лилия</t>
  </si>
  <si>
    <t>ЯРУЛИН ИБ</t>
  </si>
  <si>
    <t>БЕСАГАНОВА Нина</t>
  </si>
  <si>
    <t>ФАТТАХОВ АР</t>
  </si>
  <si>
    <t>АЛЕКСАНДРОВА Анна</t>
  </si>
  <si>
    <t>ДРОЗДЕЦКАЯ Ольга</t>
  </si>
  <si>
    <t>МЕНШИКОВА Софья</t>
  </si>
  <si>
    <t>СИДОРОВ СВ</t>
  </si>
  <si>
    <t>АНАШКИНА Татьяна</t>
  </si>
  <si>
    <t>ТИМОШИНА Светлана</t>
  </si>
  <si>
    <t>КАРПУШИНА Анна</t>
  </si>
  <si>
    <t>-78</t>
  </si>
  <si>
    <t>РЕЗНИКОВА Елена</t>
  </si>
  <si>
    <t>АЛЕКСЕЕВА КАТЯ</t>
  </si>
  <si>
    <t>КОРАЛЛОВ А.С</t>
  </si>
  <si>
    <t>ЖОЛУДЕВА КАТЯ</t>
  </si>
  <si>
    <t>КОРАЛЛОВ А. С</t>
  </si>
  <si>
    <t>ЛАЗУТКИНА Ольга</t>
  </si>
  <si>
    <t>СУКАЛЕНОВА Наталья</t>
  </si>
  <si>
    <t>ВЕЛИКОГЛО Н.А</t>
  </si>
  <si>
    <t>ЕРМИЛОВА Татьяна</t>
  </si>
  <si>
    <t>ВЕДЕРНИКОВА ЕВ</t>
  </si>
  <si>
    <t>КОВЫЛКОВА Вера</t>
  </si>
  <si>
    <t>СЕРГЕЕВ СМ</t>
  </si>
  <si>
    <t>ВИЦА Анастасия</t>
  </si>
  <si>
    <t>ШАЛИМАНОВ НВ</t>
  </si>
  <si>
    <t>ЛЕВКИНА Татьяна</t>
  </si>
  <si>
    <t>МХИТОРЯН Флора</t>
  </si>
  <si>
    <t>ГУТОРЕВ</t>
  </si>
  <si>
    <t>АНТОНОВА Алина</t>
  </si>
  <si>
    <t>КУРБАНОВА Юлия</t>
  </si>
  <si>
    <t>НОВГОРОДСКАЯ</t>
  </si>
  <si>
    <t>АРИСТАРХОВ ВН</t>
  </si>
  <si>
    <t>БЕСПАЛОВА Ирина</t>
  </si>
  <si>
    <t>ЕЖОВА Ксения</t>
  </si>
  <si>
    <t>ЕРЕМИНА ВП</t>
  </si>
  <si>
    <t>ТРИФОНОВА Юлия</t>
  </si>
  <si>
    <t>МУРАТШИН РШ</t>
  </si>
  <si>
    <t>КОВЯЗИНА Анастасия</t>
  </si>
  <si>
    <t>ВОЛОБУЕВ СВ</t>
  </si>
  <si>
    <t>МАКАРОВА Ирина</t>
  </si>
  <si>
    <t>СТЕПАНОВ ВМ</t>
  </si>
  <si>
    <t>СМЕЛКО Наталья</t>
  </si>
  <si>
    <t>СТАВРОПОЛЬСКИЙ</t>
  </si>
  <si>
    <t>СОКОЛЕНКО АГ</t>
  </si>
  <si>
    <t>ГОРЛАЧ ВА</t>
  </si>
  <si>
    <t>ВАРЫГИНА Екатерина</t>
  </si>
  <si>
    <t>ЗАЗУЛЯ ПИ</t>
  </si>
  <si>
    <t>КИРИЛЛОВА Ирина</t>
  </si>
  <si>
    <t>КАВКАЗОВЯКОВЛ</t>
  </si>
  <si>
    <t>ГУБАНОВА Екатерина</t>
  </si>
  <si>
    <t>ИВАНОВСТЕПАН</t>
  </si>
  <si>
    <t>+78</t>
  </si>
  <si>
    <t>ТАРАСОВА Мария</t>
  </si>
  <si>
    <t>ЦЮПАЧЕНКО АА</t>
  </si>
  <si>
    <t>ТАРАСЕНКО Елена</t>
  </si>
  <si>
    <t>ПОДУШКИН ВИ</t>
  </si>
  <si>
    <t>КОМПАНИЕЦ АНАСТАСИЯ</t>
  </si>
  <si>
    <t>ЗАНОЧКИН КУС</t>
  </si>
  <si>
    <t>ЗУБЕХИНА Инна</t>
  </si>
  <si>
    <t>МИРЗОЕВА Бэла</t>
  </si>
  <si>
    <t>ПРОКОФЬЕВА О.Д</t>
  </si>
  <si>
    <t>ШАРЫПОВА Вероника</t>
  </si>
  <si>
    <t>МАКУРИНА Марина</t>
  </si>
  <si>
    <t>КАНТЕЕВА Алана</t>
  </si>
  <si>
    <t>ГОНЧАРОВ ВН</t>
  </si>
  <si>
    <t>ДЫМШЕВА Евгения</t>
  </si>
  <si>
    <t>ИНЮШИН АН</t>
  </si>
  <si>
    <t>ЦЕНЁВА Екатерина</t>
  </si>
  <si>
    <t>ПОТАПОВ АА</t>
  </si>
  <si>
    <t>ДЕДИНА Ирина</t>
  </si>
  <si>
    <t>ДЕМКИН ВА</t>
  </si>
  <si>
    <t>ШВЕЦОВА  Валентина</t>
  </si>
  <si>
    <t>РЫБАКОВА ВА</t>
  </si>
  <si>
    <t>БЕЛОУСОВА Полина</t>
  </si>
  <si>
    <t>СОКОЛОВА Наталья</t>
  </si>
  <si>
    <t>ВЕТКИНАШПАНАГ</t>
  </si>
  <si>
    <t>ШЕРЕМЕТОВА Екатерина</t>
  </si>
  <si>
    <t>КУГУШЕВ АВ</t>
  </si>
  <si>
    <t>ШАМРАЙ Ольга</t>
  </si>
  <si>
    <t>ПЛОТНИКОВ ПД</t>
  </si>
  <si>
    <t>6</t>
  </si>
  <si>
    <t>8</t>
  </si>
  <si>
    <t>2</t>
  </si>
  <si>
    <t>3</t>
  </si>
  <si>
    <t>4</t>
  </si>
  <si>
    <t>Гл. судья соревнований,</t>
  </si>
  <si>
    <t>судья МК</t>
  </si>
  <si>
    <t>Гл. секретарь соревнований,</t>
  </si>
  <si>
    <t>ПЕРМСКИЙ</t>
  </si>
  <si>
    <t>ПРИМОРСКИЙ</t>
  </si>
  <si>
    <t>№ п\п</t>
  </si>
  <si>
    <t>ИВАНОВСКАЯ</t>
  </si>
  <si>
    <t>ТАМБОВСККАЯ</t>
  </si>
  <si>
    <t>ЦЕНТРАЛЬНЫЙ</t>
  </si>
  <si>
    <t>НЕНЕЦКИЙ</t>
  </si>
  <si>
    <t>Р.КАЛМЫКИЯ</t>
  </si>
  <si>
    <t>ПРИВОЛЖСКИЙ</t>
  </si>
  <si>
    <t>ЮЖНЫЙ</t>
  </si>
  <si>
    <t>Р.МАРИ ЭЛ</t>
  </si>
  <si>
    <t>Р.МОРДОВИЯ</t>
  </si>
  <si>
    <t>Р.ТАТАРСТАН</t>
  </si>
  <si>
    <t>УДМУРТСКАЯ</t>
  </si>
  <si>
    <t>УЛЬЯНОВСКАЯ</t>
  </si>
  <si>
    <t>Р.АЛТАЙ</t>
  </si>
  <si>
    <t>Р.БУРЯТИЯ</t>
  </si>
  <si>
    <t>Р.ТЫВА</t>
  </si>
  <si>
    <t>ЧИТИНСКАЯ</t>
  </si>
  <si>
    <t>ЭВЕНКИЙСКИЙ</t>
  </si>
  <si>
    <t>Р.САХА</t>
  </si>
  <si>
    <t>АМУРСКАЯ</t>
  </si>
  <si>
    <t>КОРЯКСКИЙ</t>
  </si>
  <si>
    <t>ЧУКОТСКИЙ</t>
  </si>
  <si>
    <t>КУРГАНСКАЯ</t>
  </si>
  <si>
    <t>УРАЛЬСКИЙ</t>
  </si>
  <si>
    <t>ОКРУГА</t>
  </si>
  <si>
    <t>№  п/п</t>
  </si>
  <si>
    <t>СУБЪЕКТЫ</t>
  </si>
  <si>
    <t>места</t>
  </si>
  <si>
    <t>среди субъектов</t>
  </si>
  <si>
    <t>среди округов</t>
  </si>
  <si>
    <t>САНКТ-ПЕТЕРБУРГ</t>
  </si>
  <si>
    <t>Р.ИНГУШЕТИЯ</t>
  </si>
  <si>
    <t>всего оч-в в категориях</t>
  </si>
  <si>
    <t>Количество зачетных мест по категориям</t>
  </si>
  <si>
    <t>КАМЧАТСКИЙ</t>
  </si>
  <si>
    <t>ПЕРВЕНСТВО РОССИИ</t>
  </si>
  <si>
    <t>по САМБО среди юниоров 1990-1991г.р.</t>
  </si>
  <si>
    <t>С.М.Трескин (Бийск)</t>
  </si>
  <si>
    <t>16-20февраля2010 г.</t>
  </si>
  <si>
    <t>г. Челябинск</t>
  </si>
  <si>
    <t>св.100</t>
  </si>
  <si>
    <t>ДВФО</t>
  </si>
  <si>
    <t>19</t>
  </si>
  <si>
    <t>14-16</t>
  </si>
  <si>
    <t>10</t>
  </si>
  <si>
    <t>20-25</t>
  </si>
  <si>
    <t>17-18</t>
  </si>
  <si>
    <t>11-12</t>
  </si>
  <si>
    <t>5</t>
  </si>
  <si>
    <t>13</t>
  </si>
  <si>
    <t>7</t>
  </si>
  <si>
    <t>Е.В.Селиванов  (Чебоксары)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</si>
</sst>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[$-FC19]d\ mmmm\ yyyy\ &quot;г.&quot;"/>
    <numFmt numFmtId="175" formatCode="000000"/>
    <numFmt numFmtId="176" formatCode="d/m/yy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"/>
      <family val="0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3.5"/>
      <name val="Arial Cyr"/>
      <family val="0"/>
    </font>
    <font>
      <sz val="2.5"/>
      <name val="Arial Cyr"/>
      <family val="2"/>
    </font>
    <font>
      <i/>
      <sz val="2.5"/>
      <name val="Arial Cyr"/>
      <family val="2"/>
    </font>
    <font>
      <sz val="14"/>
      <name val="Arial"/>
      <family val="2"/>
    </font>
    <font>
      <b/>
      <i/>
      <sz val="14"/>
      <name val="Arial"/>
      <family val="2"/>
    </font>
    <font>
      <sz val="3.25"/>
      <name val="Arial Cyr"/>
      <family val="0"/>
    </font>
    <font>
      <sz val="2.25"/>
      <name val="Arial Cyr"/>
      <family val="2"/>
    </font>
    <font>
      <i/>
      <sz val="2.25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b/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18">
      <alignment/>
      <protection/>
    </xf>
    <xf numFmtId="0" fontId="19" fillId="0" borderId="0" xfId="18" applyFont="1" applyAlignment="1">
      <alignment horizontal="center"/>
      <protection/>
    </xf>
    <xf numFmtId="0" fontId="20" fillId="0" borderId="0" xfId="18" applyFont="1" applyAlignment="1">
      <alignment/>
      <protection/>
    </xf>
    <xf numFmtId="0" fontId="21" fillId="0" borderId="0" xfId="18" applyFont="1" applyAlignment="1">
      <alignment/>
      <protection/>
    </xf>
    <xf numFmtId="0" fontId="21" fillId="0" borderId="0" xfId="18" applyFont="1">
      <alignment/>
      <protection/>
    </xf>
    <xf numFmtId="0" fontId="21" fillId="0" borderId="0" xfId="18" applyFont="1" applyAlignment="1">
      <alignment horizontal="right"/>
      <protection/>
    </xf>
    <xf numFmtId="14" fontId="21" fillId="0" borderId="0" xfId="18" applyNumberFormat="1" applyFont="1">
      <alignment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20" fillId="2" borderId="1" xfId="18" applyFont="1" applyFill="1" applyBorder="1" applyAlignment="1">
      <alignment vertical="center" wrapText="1"/>
      <protection/>
    </xf>
    <xf numFmtId="0" fontId="20" fillId="2" borderId="1" xfId="18" applyFont="1" applyFill="1" applyBorder="1" applyAlignment="1">
      <alignment horizontal="right"/>
      <protection/>
    </xf>
    <xf numFmtId="0" fontId="20" fillId="2" borderId="1" xfId="18" applyFont="1" applyFill="1" applyBorder="1" applyAlignment="1">
      <alignment horizontal="center"/>
      <protection/>
    </xf>
    <xf numFmtId="14" fontId="20" fillId="2" borderId="1" xfId="18" applyNumberFormat="1" applyFont="1" applyFill="1" applyBorder="1" applyAlignment="1">
      <alignment horizontal="center"/>
      <protection/>
    </xf>
    <xf numFmtId="0" fontId="17" fillId="0" borderId="1" xfId="18" applyBorder="1">
      <alignment/>
      <protection/>
    </xf>
    <xf numFmtId="14" fontId="17" fillId="0" borderId="1" xfId="18" applyNumberFormat="1" applyBorder="1">
      <alignment/>
      <protection/>
    </xf>
    <xf numFmtId="176" fontId="17" fillId="0" borderId="1" xfId="18" applyNumberFormat="1" applyBorder="1">
      <alignment/>
      <protection/>
    </xf>
    <xf numFmtId="0" fontId="17" fillId="0" borderId="1" xfId="18" applyNumberFormat="1" applyBorder="1">
      <alignment/>
      <protection/>
    </xf>
    <xf numFmtId="0" fontId="21" fillId="0" borderId="0" xfId="18" applyFont="1" applyFill="1" applyBorder="1" applyAlignment="1">
      <alignment wrapText="1"/>
      <protection/>
    </xf>
    <xf numFmtId="14" fontId="21" fillId="0" borderId="0" xfId="18" applyNumberFormat="1" applyFont="1" applyFill="1" applyBorder="1" applyAlignment="1">
      <alignment horizontal="right" wrapText="1"/>
      <protection/>
    </xf>
    <xf numFmtId="0" fontId="21" fillId="0" borderId="0" xfId="18" applyFont="1" applyBorder="1">
      <alignment/>
      <protection/>
    </xf>
    <xf numFmtId="0" fontId="21" fillId="0" borderId="0" xfId="18" applyFont="1" applyFill="1" applyBorder="1" applyAlignment="1">
      <alignment horizontal="left" wrapText="1"/>
      <protection/>
    </xf>
    <xf numFmtId="0" fontId="17" fillId="0" borderId="1" xfId="18" applyFill="1" applyBorder="1">
      <alignment/>
      <protection/>
    </xf>
    <xf numFmtId="176" fontId="17" fillId="0" borderId="1" xfId="18" applyNumberFormat="1" applyFill="1" applyBorder="1">
      <alignment/>
      <protection/>
    </xf>
    <xf numFmtId="0" fontId="17" fillId="0" borderId="1" xfId="18" applyFont="1" applyFill="1" applyBorder="1" applyAlignment="1">
      <alignment wrapText="1"/>
      <protection/>
    </xf>
    <xf numFmtId="176" fontId="17" fillId="0" borderId="1" xfId="18" applyNumberFormat="1" applyFont="1" applyFill="1" applyBorder="1" applyAlignment="1">
      <alignment horizontal="right" wrapText="1"/>
      <protection/>
    </xf>
    <xf numFmtId="0" fontId="17" fillId="0" borderId="0" xfId="18" applyBorder="1">
      <alignment/>
      <protection/>
    </xf>
    <xf numFmtId="0" fontId="17" fillId="0" borderId="0" xfId="18" applyFont="1" applyFill="1" applyBorder="1" applyAlignment="1">
      <alignment wrapText="1"/>
      <protection/>
    </xf>
    <xf numFmtId="176" fontId="17" fillId="0" borderId="0" xfId="18" applyNumberFormat="1" applyFont="1" applyFill="1" applyBorder="1" applyAlignment="1">
      <alignment horizontal="right" wrapText="1"/>
      <protection/>
    </xf>
    <xf numFmtId="0" fontId="22" fillId="0" borderId="1" xfId="18" applyFont="1" applyBorder="1">
      <alignment/>
      <protection/>
    </xf>
    <xf numFmtId="49" fontId="22" fillId="0" borderId="1" xfId="18" applyNumberFormat="1" applyFont="1" applyBorder="1">
      <alignment/>
      <protection/>
    </xf>
    <xf numFmtId="0" fontId="22" fillId="0" borderId="1" xfId="18" applyNumberFormat="1" applyFont="1" applyBorder="1">
      <alignment/>
      <protection/>
    </xf>
    <xf numFmtId="176" fontId="17" fillId="0" borderId="0" xfId="18" applyNumberFormat="1" applyBorder="1">
      <alignment/>
      <protection/>
    </xf>
    <xf numFmtId="14" fontId="17" fillId="0" borderId="0" xfId="18" applyNumberFormat="1">
      <alignment/>
      <protection/>
    </xf>
    <xf numFmtId="176" fontId="17" fillId="0" borderId="0" xfId="18" applyNumberFormat="1">
      <alignment/>
      <protection/>
    </xf>
    <xf numFmtId="14" fontId="17" fillId="0" borderId="1" xfId="18" applyNumberFormat="1" applyFont="1" applyFill="1" applyBorder="1" applyAlignment="1">
      <alignment horizontal="right" wrapText="1"/>
      <protection/>
    </xf>
    <xf numFmtId="14" fontId="17" fillId="0" borderId="0" xfId="18" applyNumberFormat="1" applyFont="1" applyFill="1" applyBorder="1" applyAlignment="1">
      <alignment horizontal="right" wrapText="1"/>
      <protection/>
    </xf>
    <xf numFmtId="0" fontId="21" fillId="0" borderId="1" xfId="18" applyFont="1" applyFill="1" applyBorder="1" applyAlignment="1">
      <alignment wrapText="1"/>
      <protection/>
    </xf>
    <xf numFmtId="0" fontId="21" fillId="0" borderId="0" xfId="18" applyFont="1" applyBorder="1" applyAlignment="1">
      <alignment/>
      <protection/>
    </xf>
    <xf numFmtId="0" fontId="21" fillId="0" borderId="0" xfId="18" applyFont="1" applyBorder="1">
      <alignment/>
      <protection/>
    </xf>
    <xf numFmtId="0" fontId="21" fillId="0" borderId="0" xfId="18" applyFont="1" applyBorder="1" applyAlignment="1">
      <alignment horizontal="right"/>
      <protection/>
    </xf>
    <xf numFmtId="14" fontId="21" fillId="0" borderId="0" xfId="18" applyNumberFormat="1" applyFont="1" applyBorder="1">
      <alignment/>
      <protection/>
    </xf>
    <xf numFmtId="0" fontId="21" fillId="0" borderId="0" xfId="18" applyFont="1" applyBorder="1" applyAlignment="1">
      <alignment horizontal="left"/>
      <protection/>
    </xf>
    <xf numFmtId="0" fontId="17" fillId="0" borderId="4" xfId="18" applyFont="1" applyFill="1" applyBorder="1" applyAlignment="1">
      <alignment wrapText="1"/>
      <protection/>
    </xf>
    <xf numFmtId="14" fontId="17" fillId="0" borderId="4" xfId="18" applyNumberFormat="1" applyFont="1" applyFill="1" applyBorder="1" applyAlignment="1">
      <alignment horizontal="right" wrapText="1"/>
      <protection/>
    </xf>
    <xf numFmtId="0" fontId="17" fillId="0" borderId="5" xfId="18" applyFont="1" applyFill="1" applyBorder="1" applyAlignment="1">
      <alignment wrapText="1"/>
      <protection/>
    </xf>
    <xf numFmtId="14" fontId="17" fillId="0" borderId="5" xfId="18" applyNumberFormat="1" applyFont="1" applyFill="1" applyBorder="1" applyAlignment="1">
      <alignment horizontal="right" wrapText="1"/>
      <protection/>
    </xf>
    <xf numFmtId="0" fontId="17" fillId="0" borderId="6" xfId="18" applyFont="1" applyFill="1" applyBorder="1" applyAlignment="1">
      <alignment wrapText="1"/>
      <protection/>
    </xf>
    <xf numFmtId="14" fontId="17" fillId="0" borderId="6" xfId="18" applyNumberFormat="1" applyFont="1" applyFill="1" applyBorder="1" applyAlignment="1">
      <alignment horizontal="right" wrapText="1"/>
      <protection/>
    </xf>
    <xf numFmtId="0" fontId="17" fillId="0" borderId="7" xfId="18" applyFont="1" applyFill="1" applyBorder="1" applyAlignment="1">
      <alignment wrapText="1"/>
      <protection/>
    </xf>
    <xf numFmtId="14" fontId="17" fillId="0" borderId="7" xfId="18" applyNumberFormat="1" applyFont="1" applyFill="1" applyBorder="1" applyAlignment="1">
      <alignment horizontal="right" wrapText="1"/>
      <protection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90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0" fontId="26" fillId="0" borderId="47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2" xfId="0" applyFont="1" applyBorder="1" applyAlignment="1">
      <alignment horizontal="center" vertical="center" textRotation="90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32" fillId="0" borderId="61" xfId="0" applyFont="1" applyBorder="1" applyAlignment="1">
      <alignment vertical="center" textRotation="90"/>
    </xf>
    <xf numFmtId="0" fontId="32" fillId="0" borderId="62" xfId="0" applyFont="1" applyBorder="1" applyAlignment="1">
      <alignment vertical="center" textRotation="90"/>
    </xf>
    <xf numFmtId="0" fontId="29" fillId="0" borderId="3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textRotation="90"/>
    </xf>
    <xf numFmtId="0" fontId="31" fillId="0" borderId="46" xfId="0" applyFont="1" applyBorder="1" applyAlignment="1">
      <alignment horizontal="center" vertical="center" textRotation="90"/>
    </xf>
    <xf numFmtId="0" fontId="31" fillId="0" borderId="67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45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67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textRotation="90"/>
    </xf>
    <xf numFmtId="0" fontId="23" fillId="0" borderId="67" xfId="0" applyFont="1" applyBorder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34" xfId="0" applyFont="1" applyBorder="1" applyAlignment="1">
      <alignment horizontal="center" vertical="center" textRotation="90"/>
    </xf>
    <xf numFmtId="0" fontId="23" fillId="0" borderId="7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56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49" fontId="26" fillId="0" borderId="66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ЮНИОРЫ,ДЕВ-ТАБ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634680"/>
        <c:axId val="29385529"/>
      </c:bar3DChart>
      <c:catAx>
        <c:axId val="25634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5634680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143170"/>
        <c:axId val="31417619"/>
      </c:bar3DChart>
      <c:catAx>
        <c:axId val="63143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3143170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674384"/>
        <c:axId val="44416273"/>
      </c:bar3DChart>
      <c:catAx>
        <c:axId val="49674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0" i="1" u="none" baseline="0"/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9674384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202138"/>
        <c:axId val="40948331"/>
      </c:bar3DChart>
      <c:catAx>
        <c:axId val="64202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4202138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990660"/>
        <c:axId val="28480485"/>
      </c:bar3DChart>
      <c:catAx>
        <c:axId val="32990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2990660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997774"/>
        <c:axId val="25217919"/>
      </c:bar3DChart>
      <c:catAx>
        <c:axId val="54997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4997774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43</xdr:row>
      <xdr:rowOff>0</xdr:rowOff>
    </xdr:from>
    <xdr:to>
      <xdr:col>13</xdr:col>
      <xdr:colOff>266700</xdr:colOff>
      <xdr:row>43</xdr:row>
      <xdr:rowOff>0</xdr:rowOff>
    </xdr:to>
    <xdr:graphicFrame macro="[0]!Диагр1_Щелкнуть">
      <xdr:nvGraphicFramePr>
        <xdr:cNvPr id="1" name="Chart 1"/>
        <xdr:cNvGraphicFramePr/>
      </xdr:nvGraphicFramePr>
      <xdr:xfrm>
        <a:off x="495300" y="22479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43</xdr:row>
      <xdr:rowOff>0</xdr:rowOff>
    </xdr:from>
    <xdr:to>
      <xdr:col>16</xdr:col>
      <xdr:colOff>266700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42875" y="2247900"/>
        <a:ext cx="489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111</xdr:row>
      <xdr:rowOff>0</xdr:rowOff>
    </xdr:from>
    <xdr:to>
      <xdr:col>13</xdr:col>
      <xdr:colOff>266700</xdr:colOff>
      <xdr:row>111</xdr:row>
      <xdr:rowOff>0</xdr:rowOff>
    </xdr:to>
    <xdr:graphicFrame macro="[0]!Диагр1_Щелкнуть">
      <xdr:nvGraphicFramePr>
        <xdr:cNvPr id="3" name="Chart 3"/>
        <xdr:cNvGraphicFramePr/>
      </xdr:nvGraphicFramePr>
      <xdr:xfrm>
        <a:off x="495300" y="40767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111</xdr:row>
      <xdr:rowOff>0</xdr:rowOff>
    </xdr:from>
    <xdr:to>
      <xdr:col>16</xdr:col>
      <xdr:colOff>266700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142875" y="407670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171</xdr:row>
      <xdr:rowOff>0</xdr:rowOff>
    </xdr:from>
    <xdr:to>
      <xdr:col>13</xdr:col>
      <xdr:colOff>266700</xdr:colOff>
      <xdr:row>171</xdr:row>
      <xdr:rowOff>0</xdr:rowOff>
    </xdr:to>
    <xdr:graphicFrame macro="[0]!Диагр1_Щелкнуть">
      <xdr:nvGraphicFramePr>
        <xdr:cNvPr id="5" name="Chart 5"/>
        <xdr:cNvGraphicFramePr/>
      </xdr:nvGraphicFramePr>
      <xdr:xfrm>
        <a:off x="495300" y="7124700"/>
        <a:ext cx="360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0</xdr:rowOff>
    </xdr:from>
    <xdr:to>
      <xdr:col>16</xdr:col>
      <xdr:colOff>266700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142875" y="7124700"/>
        <a:ext cx="4895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76200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43</xdr:row>
      <xdr:rowOff>0</xdr:rowOff>
    </xdr:from>
    <xdr:to>
      <xdr:col>14</xdr:col>
      <xdr:colOff>266700</xdr:colOff>
      <xdr:row>43</xdr:row>
      <xdr:rowOff>0</xdr:rowOff>
    </xdr:to>
    <xdr:graphicFrame macro="[0]!Диагр1_Щелкнуть">
      <xdr:nvGraphicFramePr>
        <xdr:cNvPr id="8" name="Chart 8"/>
        <xdr:cNvGraphicFramePr/>
      </xdr:nvGraphicFramePr>
      <xdr:xfrm>
        <a:off x="1085850" y="224790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142875</xdr:colOff>
      <xdr:row>43</xdr:row>
      <xdr:rowOff>0</xdr:rowOff>
    </xdr:from>
    <xdr:to>
      <xdr:col>17</xdr:col>
      <xdr:colOff>266700</xdr:colOff>
      <xdr:row>43</xdr:row>
      <xdr:rowOff>0</xdr:rowOff>
    </xdr:to>
    <xdr:graphicFrame>
      <xdr:nvGraphicFramePr>
        <xdr:cNvPr id="9" name="Chart 9"/>
        <xdr:cNvGraphicFramePr/>
      </xdr:nvGraphicFramePr>
      <xdr:xfrm>
        <a:off x="390525" y="2247900"/>
        <a:ext cx="4933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590550</xdr:colOff>
      <xdr:row>111</xdr:row>
      <xdr:rowOff>0</xdr:rowOff>
    </xdr:from>
    <xdr:to>
      <xdr:col>14</xdr:col>
      <xdr:colOff>266700</xdr:colOff>
      <xdr:row>111</xdr:row>
      <xdr:rowOff>0</xdr:rowOff>
    </xdr:to>
    <xdr:graphicFrame macro="[0]!Диагр1_Щелкнуть">
      <xdr:nvGraphicFramePr>
        <xdr:cNvPr id="10" name="Chart 10"/>
        <xdr:cNvGraphicFramePr/>
      </xdr:nvGraphicFramePr>
      <xdr:xfrm>
        <a:off x="1085850" y="407670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142875</xdr:colOff>
      <xdr:row>111</xdr:row>
      <xdr:rowOff>0</xdr:rowOff>
    </xdr:from>
    <xdr:to>
      <xdr:col>17</xdr:col>
      <xdr:colOff>266700</xdr:colOff>
      <xdr:row>111</xdr:row>
      <xdr:rowOff>0</xdr:rowOff>
    </xdr:to>
    <xdr:graphicFrame>
      <xdr:nvGraphicFramePr>
        <xdr:cNvPr id="11" name="Chart 11"/>
        <xdr:cNvGraphicFramePr/>
      </xdr:nvGraphicFramePr>
      <xdr:xfrm>
        <a:off x="390525" y="4076700"/>
        <a:ext cx="4933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590550</xdr:colOff>
      <xdr:row>171</xdr:row>
      <xdr:rowOff>0</xdr:rowOff>
    </xdr:from>
    <xdr:to>
      <xdr:col>14</xdr:col>
      <xdr:colOff>266700</xdr:colOff>
      <xdr:row>171</xdr:row>
      <xdr:rowOff>0</xdr:rowOff>
    </xdr:to>
    <xdr:graphicFrame macro="[0]!Диагр1_Щелкнуть">
      <xdr:nvGraphicFramePr>
        <xdr:cNvPr id="12" name="Chart 12"/>
        <xdr:cNvGraphicFramePr/>
      </xdr:nvGraphicFramePr>
      <xdr:xfrm>
        <a:off x="1085850" y="712470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142875</xdr:colOff>
      <xdr:row>171</xdr:row>
      <xdr:rowOff>0</xdr:rowOff>
    </xdr:from>
    <xdr:to>
      <xdr:col>17</xdr:col>
      <xdr:colOff>266700</xdr:colOff>
      <xdr:row>171</xdr:row>
      <xdr:rowOff>0</xdr:rowOff>
    </xdr:to>
    <xdr:graphicFrame>
      <xdr:nvGraphicFramePr>
        <xdr:cNvPr id="13" name="Chart 13"/>
        <xdr:cNvGraphicFramePr/>
      </xdr:nvGraphicFramePr>
      <xdr:xfrm>
        <a:off x="390525" y="7124700"/>
        <a:ext cx="4933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4"/>
  <sheetViews>
    <sheetView zoomScale="90" zoomScaleNormal="90" workbookViewId="0" topLeftCell="A101">
      <selection activeCell="L133" sqref="L133"/>
    </sheetView>
  </sheetViews>
  <sheetFormatPr defaultColWidth="9.140625" defaultRowHeight="12.75"/>
  <cols>
    <col min="1" max="1" width="3.28125" style="20" customWidth="1"/>
    <col min="2" max="2" width="5.421875" style="20" customWidth="1"/>
    <col min="3" max="3" width="4.28125" style="20" customWidth="1"/>
    <col min="4" max="4" width="26.00390625" style="20" customWidth="1"/>
    <col min="5" max="5" width="10.7109375" style="53" customWidth="1"/>
    <col min="6" max="6" width="7.00390625" style="20" customWidth="1"/>
    <col min="7" max="7" width="6.57421875" style="20" customWidth="1"/>
    <col min="8" max="8" width="20.00390625" style="20" customWidth="1"/>
    <col min="9" max="9" width="5.8515625" style="20" customWidth="1"/>
    <col min="10" max="10" width="19.140625" style="20" customWidth="1"/>
    <col min="11" max="11" width="4.7109375" style="20" customWidth="1"/>
    <col min="12" max="16384" width="9.140625" style="20" customWidth="1"/>
  </cols>
  <sheetData>
    <row r="4" spans="2:10" ht="12.75">
      <c r="B4" s="110" t="s">
        <v>614</v>
      </c>
      <c r="C4" s="110"/>
      <c r="D4" s="110"/>
      <c r="E4" s="110"/>
      <c r="F4" s="110"/>
      <c r="G4" s="110"/>
      <c r="H4" s="110"/>
      <c r="I4" s="110"/>
      <c r="J4" s="23"/>
    </row>
    <row r="5" spans="2:10" ht="12.75">
      <c r="B5" s="24"/>
      <c r="C5" s="25"/>
      <c r="D5" s="24"/>
      <c r="E5" s="24"/>
      <c r="F5" s="26"/>
      <c r="G5" s="24"/>
      <c r="H5" s="24"/>
      <c r="I5" s="24"/>
      <c r="J5" s="24"/>
    </row>
    <row r="6" spans="2:10" ht="12.75">
      <c r="B6" s="24"/>
      <c r="C6" s="28" t="s">
        <v>95</v>
      </c>
      <c r="D6" s="24"/>
      <c r="E6" s="24"/>
      <c r="F6" s="26"/>
      <c r="G6" s="24"/>
      <c r="H6" s="24"/>
      <c r="I6" s="24"/>
      <c r="J6" s="24" t="s">
        <v>96</v>
      </c>
    </row>
    <row r="8" spans="1:11" ht="33.75">
      <c r="A8" s="29" t="s">
        <v>97</v>
      </c>
      <c r="B8" s="30" t="s">
        <v>0</v>
      </c>
      <c r="C8" s="31" t="s">
        <v>98</v>
      </c>
      <c r="D8" s="31" t="s">
        <v>99</v>
      </c>
      <c r="E8" s="32" t="s">
        <v>100</v>
      </c>
      <c r="F8" s="31" t="s">
        <v>101</v>
      </c>
      <c r="G8" s="31" t="s">
        <v>102</v>
      </c>
      <c r="H8" s="31" t="s">
        <v>103</v>
      </c>
      <c r="I8" s="31" t="s">
        <v>104</v>
      </c>
      <c r="J8" s="31" t="s">
        <v>105</v>
      </c>
      <c r="K8" s="31" t="s">
        <v>106</v>
      </c>
    </row>
    <row r="9" spans="1:11" ht="12.75">
      <c r="A9" s="48">
        <v>1</v>
      </c>
      <c r="B9" s="48">
        <v>1</v>
      </c>
      <c r="C9" s="48" t="s">
        <v>615</v>
      </c>
      <c r="D9" s="48" t="s">
        <v>616</v>
      </c>
      <c r="E9" s="49">
        <v>1985</v>
      </c>
      <c r="F9" s="48" t="s">
        <v>172</v>
      </c>
      <c r="G9" s="48" t="s">
        <v>85</v>
      </c>
      <c r="H9" s="48" t="s">
        <v>58</v>
      </c>
      <c r="I9" s="48" t="s">
        <v>115</v>
      </c>
      <c r="J9" s="48" t="s">
        <v>617</v>
      </c>
      <c r="K9" s="50">
        <v>22</v>
      </c>
    </row>
    <row r="10" spans="1:11" ht="12.75">
      <c r="A10" s="48">
        <v>2</v>
      </c>
      <c r="B10" s="48">
        <v>2</v>
      </c>
      <c r="C10" s="48" t="s">
        <v>615</v>
      </c>
      <c r="D10" s="48" t="s">
        <v>618</v>
      </c>
      <c r="E10" s="49">
        <v>1988</v>
      </c>
      <c r="F10" s="48" t="s">
        <v>109</v>
      </c>
      <c r="G10" s="48" t="s">
        <v>85</v>
      </c>
      <c r="H10" s="48" t="s">
        <v>58</v>
      </c>
      <c r="I10" s="48" t="s">
        <v>92</v>
      </c>
      <c r="J10" s="48" t="s">
        <v>619</v>
      </c>
      <c r="K10" s="50">
        <v>16</v>
      </c>
    </row>
    <row r="11" spans="1:11" ht="12.75">
      <c r="A11" s="48">
        <v>3</v>
      </c>
      <c r="B11" s="48">
        <v>3</v>
      </c>
      <c r="C11" s="48" t="s">
        <v>615</v>
      </c>
      <c r="D11" s="48" t="s">
        <v>620</v>
      </c>
      <c r="E11" s="49">
        <v>1986</v>
      </c>
      <c r="F11" s="48" t="s">
        <v>109</v>
      </c>
      <c r="G11" s="48" t="s">
        <v>84</v>
      </c>
      <c r="H11" s="48" t="s">
        <v>27</v>
      </c>
      <c r="I11" s="48" t="s">
        <v>421</v>
      </c>
      <c r="J11" s="48" t="s">
        <v>621</v>
      </c>
      <c r="K11" s="50">
        <v>10</v>
      </c>
    </row>
    <row r="12" spans="1:11" ht="12.75">
      <c r="A12" s="48">
        <v>4</v>
      </c>
      <c r="B12" s="48">
        <v>3</v>
      </c>
      <c r="C12" s="48" t="s">
        <v>615</v>
      </c>
      <c r="D12" s="48" t="s">
        <v>622</v>
      </c>
      <c r="E12" s="49">
        <v>1986</v>
      </c>
      <c r="F12" s="48" t="s">
        <v>109</v>
      </c>
      <c r="G12" s="48" t="s">
        <v>88</v>
      </c>
      <c r="H12" s="48" t="s">
        <v>18</v>
      </c>
      <c r="I12" s="48" t="s">
        <v>91</v>
      </c>
      <c r="J12" s="48" t="s">
        <v>623</v>
      </c>
      <c r="K12" s="50">
        <v>10</v>
      </c>
    </row>
    <row r="13" spans="1:11" ht="12.75">
      <c r="A13" s="48">
        <v>5</v>
      </c>
      <c r="B13" s="48">
        <v>5</v>
      </c>
      <c r="C13" s="48" t="s">
        <v>615</v>
      </c>
      <c r="D13" s="48" t="s">
        <v>624</v>
      </c>
      <c r="E13" s="49">
        <v>1986</v>
      </c>
      <c r="F13" s="48" t="s">
        <v>172</v>
      </c>
      <c r="G13" s="48" t="s">
        <v>86</v>
      </c>
      <c r="H13" s="48" t="s">
        <v>45</v>
      </c>
      <c r="I13" s="48" t="s">
        <v>92</v>
      </c>
      <c r="J13" s="48" t="s">
        <v>625</v>
      </c>
      <c r="K13" s="50">
        <v>4</v>
      </c>
    </row>
    <row r="14" spans="1:11" ht="12.75">
      <c r="A14" s="48">
        <v>6</v>
      </c>
      <c r="B14" s="48">
        <v>5</v>
      </c>
      <c r="C14" s="48" t="s">
        <v>615</v>
      </c>
      <c r="D14" s="48" t="s">
        <v>626</v>
      </c>
      <c r="E14" s="49">
        <v>1987</v>
      </c>
      <c r="F14" s="48" t="s">
        <v>109</v>
      </c>
      <c r="G14" s="48" t="s">
        <v>88</v>
      </c>
      <c r="H14" s="48" t="s">
        <v>29</v>
      </c>
      <c r="I14" s="48" t="s">
        <v>91</v>
      </c>
      <c r="J14" s="48" t="s">
        <v>627</v>
      </c>
      <c r="K14" s="50">
        <v>4</v>
      </c>
    </row>
    <row r="15" spans="1:11" ht="12.75">
      <c r="A15" s="48">
        <v>7</v>
      </c>
      <c r="B15" s="48" t="s">
        <v>124</v>
      </c>
      <c r="C15" s="48" t="s">
        <v>615</v>
      </c>
      <c r="D15" s="48" t="s">
        <v>628</v>
      </c>
      <c r="E15" s="49">
        <v>1985</v>
      </c>
      <c r="F15" s="48" t="s">
        <v>172</v>
      </c>
      <c r="G15" s="48" t="s">
        <v>86</v>
      </c>
      <c r="H15" s="48" t="s">
        <v>66</v>
      </c>
      <c r="I15" s="48" t="s">
        <v>92</v>
      </c>
      <c r="J15" s="48" t="s">
        <v>530</v>
      </c>
      <c r="K15" s="50"/>
    </row>
    <row r="16" spans="1:11" ht="12.75">
      <c r="A16" s="48">
        <v>8</v>
      </c>
      <c r="B16" s="48" t="s">
        <v>124</v>
      </c>
      <c r="C16" s="48" t="s">
        <v>615</v>
      </c>
      <c r="D16" s="48" t="s">
        <v>629</v>
      </c>
      <c r="E16" s="49">
        <v>1988</v>
      </c>
      <c r="F16" s="48" t="s">
        <v>109</v>
      </c>
      <c r="G16" s="48" t="s">
        <v>86</v>
      </c>
      <c r="H16" s="48" t="s">
        <v>48</v>
      </c>
      <c r="I16" s="48" t="s">
        <v>92</v>
      </c>
      <c r="J16" s="48" t="s">
        <v>630</v>
      </c>
      <c r="K16" s="50"/>
    </row>
    <row r="17" spans="1:11" ht="12.75">
      <c r="A17" s="48">
        <v>9</v>
      </c>
      <c r="B17" s="48" t="s">
        <v>124</v>
      </c>
      <c r="C17" s="48" t="s">
        <v>615</v>
      </c>
      <c r="D17" s="48" t="s">
        <v>631</v>
      </c>
      <c r="E17" s="49">
        <v>1987</v>
      </c>
      <c r="F17" s="48" t="s">
        <v>109</v>
      </c>
      <c r="G17" s="48" t="s">
        <v>88</v>
      </c>
      <c r="H17" s="48" t="s">
        <v>632</v>
      </c>
      <c r="I17" s="48" t="s">
        <v>92</v>
      </c>
      <c r="J17" s="48" t="s">
        <v>633</v>
      </c>
      <c r="K17" s="50"/>
    </row>
    <row r="18" spans="1:11" ht="12.75">
      <c r="A18" s="48">
        <v>10</v>
      </c>
      <c r="B18" s="48" t="s">
        <v>124</v>
      </c>
      <c r="C18" s="48" t="s">
        <v>615</v>
      </c>
      <c r="D18" s="48" t="s">
        <v>634</v>
      </c>
      <c r="E18" s="49">
        <v>1988</v>
      </c>
      <c r="F18" s="48" t="s">
        <v>232</v>
      </c>
      <c r="G18" s="48" t="s">
        <v>86</v>
      </c>
      <c r="H18" s="48" t="s">
        <v>16</v>
      </c>
      <c r="I18" s="48" t="s">
        <v>115</v>
      </c>
      <c r="J18" s="48" t="s">
        <v>635</v>
      </c>
      <c r="K18" s="50"/>
    </row>
    <row r="19" spans="1:11" ht="12.75">
      <c r="A19" s="48">
        <v>11</v>
      </c>
      <c r="B19" s="48" t="s">
        <v>124</v>
      </c>
      <c r="C19" s="48" t="s">
        <v>615</v>
      </c>
      <c r="D19" s="48" t="s">
        <v>636</v>
      </c>
      <c r="E19" s="49">
        <v>1985</v>
      </c>
      <c r="F19" s="48" t="s">
        <v>109</v>
      </c>
      <c r="G19" s="48" t="s">
        <v>86</v>
      </c>
      <c r="H19" s="48" t="s">
        <v>16</v>
      </c>
      <c r="I19" s="48" t="s">
        <v>115</v>
      </c>
      <c r="J19" s="48" t="s">
        <v>637</v>
      </c>
      <c r="K19" s="50"/>
    </row>
    <row r="20" spans="1:11" ht="12.75">
      <c r="A20" s="48">
        <v>12</v>
      </c>
      <c r="B20" s="48" t="s">
        <v>124</v>
      </c>
      <c r="C20" s="48" t="s">
        <v>615</v>
      </c>
      <c r="D20" s="48" t="s">
        <v>638</v>
      </c>
      <c r="E20" s="49">
        <v>1985</v>
      </c>
      <c r="F20" s="48" t="s">
        <v>109</v>
      </c>
      <c r="G20" s="48" t="s">
        <v>86</v>
      </c>
      <c r="H20" s="48" t="s">
        <v>47</v>
      </c>
      <c r="I20" s="48" t="s">
        <v>92</v>
      </c>
      <c r="J20" s="48" t="s">
        <v>639</v>
      </c>
      <c r="K20" s="50"/>
    </row>
    <row r="21" spans="1:11" ht="12.75">
      <c r="A21" s="48">
        <v>13</v>
      </c>
      <c r="B21" s="48" t="s">
        <v>124</v>
      </c>
      <c r="C21" s="48" t="s">
        <v>615</v>
      </c>
      <c r="D21" s="48" t="s">
        <v>640</v>
      </c>
      <c r="E21" s="49">
        <v>1987</v>
      </c>
      <c r="F21" s="48" t="s">
        <v>109</v>
      </c>
      <c r="G21" s="48" t="s">
        <v>85</v>
      </c>
      <c r="H21" s="48" t="s">
        <v>33</v>
      </c>
      <c r="I21" s="48" t="s">
        <v>92</v>
      </c>
      <c r="J21" s="48" t="s">
        <v>641</v>
      </c>
      <c r="K21" s="50"/>
    </row>
    <row r="22" spans="1:11" ht="12.75">
      <c r="A22" s="48">
        <v>14</v>
      </c>
      <c r="B22" s="48" t="s">
        <v>124</v>
      </c>
      <c r="C22" s="48" t="s">
        <v>615</v>
      </c>
      <c r="D22" s="48" t="s">
        <v>642</v>
      </c>
      <c r="E22" s="49">
        <v>1986</v>
      </c>
      <c r="F22" s="48" t="s">
        <v>109</v>
      </c>
      <c r="G22" s="48" t="s">
        <v>85</v>
      </c>
      <c r="H22" s="48" t="s">
        <v>33</v>
      </c>
      <c r="I22" s="48" t="s">
        <v>91</v>
      </c>
      <c r="J22" s="48" t="s">
        <v>643</v>
      </c>
      <c r="K22" s="50"/>
    </row>
    <row r="23" spans="1:11" ht="12.75">
      <c r="A23" s="48">
        <v>15</v>
      </c>
      <c r="B23" s="48" t="s">
        <v>124</v>
      </c>
      <c r="C23" s="48" t="s">
        <v>615</v>
      </c>
      <c r="D23" s="48" t="s">
        <v>644</v>
      </c>
      <c r="E23" s="49">
        <v>1988</v>
      </c>
      <c r="F23" s="48" t="s">
        <v>109</v>
      </c>
      <c r="G23" s="48" t="s">
        <v>83</v>
      </c>
      <c r="H23" s="48" t="s">
        <v>51</v>
      </c>
      <c r="I23" s="48" t="s">
        <v>92</v>
      </c>
      <c r="J23" s="48" t="s">
        <v>345</v>
      </c>
      <c r="K23" s="50"/>
    </row>
    <row r="24" spans="1:11" ht="12.75">
      <c r="A24" s="48">
        <v>16</v>
      </c>
      <c r="B24" s="48" t="s">
        <v>124</v>
      </c>
      <c r="C24" s="48" t="s">
        <v>615</v>
      </c>
      <c r="D24" s="48" t="s">
        <v>645</v>
      </c>
      <c r="E24" s="49">
        <v>1986</v>
      </c>
      <c r="F24" s="48" t="s">
        <v>109</v>
      </c>
      <c r="G24" s="48" t="s">
        <v>83</v>
      </c>
      <c r="H24" s="48" t="s">
        <v>54</v>
      </c>
      <c r="I24" s="48" t="s">
        <v>110</v>
      </c>
      <c r="J24" s="48" t="s">
        <v>646</v>
      </c>
      <c r="K24" s="50"/>
    </row>
    <row r="25" spans="1:11" ht="12.75">
      <c r="A25" s="48">
        <v>17</v>
      </c>
      <c r="B25" s="48" t="s">
        <v>124</v>
      </c>
      <c r="C25" s="48" t="s">
        <v>615</v>
      </c>
      <c r="D25" s="48" t="s">
        <v>647</v>
      </c>
      <c r="E25" s="49">
        <v>1985</v>
      </c>
      <c r="F25" s="48" t="s">
        <v>109</v>
      </c>
      <c r="G25" s="48" t="s">
        <v>88</v>
      </c>
      <c r="H25" s="48" t="s">
        <v>30</v>
      </c>
      <c r="I25" s="48" t="s">
        <v>91</v>
      </c>
      <c r="J25" s="48" t="s">
        <v>648</v>
      </c>
      <c r="K25" s="50"/>
    </row>
    <row r="26" spans="1:11" ht="12.75">
      <c r="A26" s="48">
        <v>18</v>
      </c>
      <c r="B26" s="48" t="s">
        <v>124</v>
      </c>
      <c r="C26" s="48" t="s">
        <v>615</v>
      </c>
      <c r="D26" s="48" t="s">
        <v>649</v>
      </c>
      <c r="E26" s="49">
        <v>1986</v>
      </c>
      <c r="F26" s="48" t="s">
        <v>109</v>
      </c>
      <c r="G26" s="48" t="s">
        <v>89</v>
      </c>
      <c r="H26" s="48" t="s">
        <v>19</v>
      </c>
      <c r="I26" s="48" t="s">
        <v>115</v>
      </c>
      <c r="J26" s="48" t="s">
        <v>650</v>
      </c>
      <c r="K26" s="50"/>
    </row>
    <row r="27" spans="1:11" ht="12.75">
      <c r="A27" s="48">
        <v>19</v>
      </c>
      <c r="B27" s="48" t="s">
        <v>124</v>
      </c>
      <c r="C27" s="48" t="s">
        <v>615</v>
      </c>
      <c r="D27" s="48" t="s">
        <v>651</v>
      </c>
      <c r="E27" s="49">
        <v>1987</v>
      </c>
      <c r="F27" s="48" t="s">
        <v>109</v>
      </c>
      <c r="G27" s="48" t="s">
        <v>89</v>
      </c>
      <c r="H27" s="48" t="s">
        <v>14</v>
      </c>
      <c r="I27" s="48" t="s">
        <v>92</v>
      </c>
      <c r="J27" s="48" t="s">
        <v>652</v>
      </c>
      <c r="K27" s="50"/>
    </row>
    <row r="28" spans="1:11" ht="12.75">
      <c r="A28" s="48">
        <v>20</v>
      </c>
      <c r="B28" s="48" t="s">
        <v>124</v>
      </c>
      <c r="C28" s="48" t="s">
        <v>615</v>
      </c>
      <c r="D28" s="48" t="s">
        <v>653</v>
      </c>
      <c r="E28" s="49">
        <v>1985</v>
      </c>
      <c r="F28" s="48" t="s">
        <v>109</v>
      </c>
      <c r="G28" s="48" t="s">
        <v>83</v>
      </c>
      <c r="H28" s="48" t="s">
        <v>49</v>
      </c>
      <c r="I28" s="48" t="s">
        <v>92</v>
      </c>
      <c r="J28" s="48" t="s">
        <v>595</v>
      </c>
      <c r="K28" s="50"/>
    </row>
    <row r="29" spans="1:11" ht="12.75">
      <c r="A29" s="48">
        <v>21</v>
      </c>
      <c r="B29" s="48" t="s">
        <v>124</v>
      </c>
      <c r="C29" s="48" t="s">
        <v>615</v>
      </c>
      <c r="D29" s="48" t="s">
        <v>654</v>
      </c>
      <c r="E29" s="49">
        <v>1985</v>
      </c>
      <c r="F29" s="48" t="s">
        <v>172</v>
      </c>
      <c r="G29" s="48" t="s">
        <v>83</v>
      </c>
      <c r="H29" s="48" t="s">
        <v>49</v>
      </c>
      <c r="I29" s="48" t="s">
        <v>92</v>
      </c>
      <c r="J29" s="48" t="s">
        <v>597</v>
      </c>
      <c r="K29" s="50"/>
    </row>
    <row r="30" spans="1:11" ht="12.75">
      <c r="A30" s="48">
        <v>22</v>
      </c>
      <c r="B30" s="48" t="s">
        <v>124</v>
      </c>
      <c r="C30" s="48" t="s">
        <v>615</v>
      </c>
      <c r="D30" s="48" t="s">
        <v>655</v>
      </c>
      <c r="E30" s="49">
        <v>1987</v>
      </c>
      <c r="F30" s="48" t="s">
        <v>109</v>
      </c>
      <c r="G30" s="48" t="s">
        <v>87</v>
      </c>
      <c r="H30" s="48" t="s">
        <v>120</v>
      </c>
      <c r="I30" s="48" t="s">
        <v>91</v>
      </c>
      <c r="J30" s="48" t="s">
        <v>656</v>
      </c>
      <c r="K30" s="50"/>
    </row>
    <row r="31" spans="1:11" ht="12.75">
      <c r="A31" s="48">
        <v>23</v>
      </c>
      <c r="B31" s="48" t="s">
        <v>124</v>
      </c>
      <c r="C31" s="48" t="s">
        <v>615</v>
      </c>
      <c r="D31" s="48" t="s">
        <v>657</v>
      </c>
      <c r="E31" s="49">
        <v>1985</v>
      </c>
      <c r="F31" s="48" t="s">
        <v>109</v>
      </c>
      <c r="G31" s="48" t="s">
        <v>86</v>
      </c>
      <c r="H31" s="48" t="s">
        <v>25</v>
      </c>
      <c r="I31" s="48" t="s">
        <v>92</v>
      </c>
      <c r="J31" s="48" t="s">
        <v>658</v>
      </c>
      <c r="K31" s="50"/>
    </row>
    <row r="32" spans="1:11" ht="12.75">
      <c r="A32" s="48">
        <v>24</v>
      </c>
      <c r="B32" s="48" t="s">
        <v>124</v>
      </c>
      <c r="C32" s="48" t="s">
        <v>615</v>
      </c>
      <c r="D32" s="48" t="s">
        <v>659</v>
      </c>
      <c r="E32" s="49">
        <v>1987</v>
      </c>
      <c r="F32" s="48" t="s">
        <v>109</v>
      </c>
      <c r="G32" s="48" t="s">
        <v>87</v>
      </c>
      <c r="H32" s="48" t="s">
        <v>39</v>
      </c>
      <c r="I32" s="48" t="s">
        <v>660</v>
      </c>
      <c r="J32" s="48" t="s">
        <v>661</v>
      </c>
      <c r="K32" s="50"/>
    </row>
    <row r="33" spans="1:11" ht="12.75">
      <c r="A33" s="48">
        <v>25</v>
      </c>
      <c r="B33" s="48" t="s">
        <v>124</v>
      </c>
      <c r="C33" s="48" t="s">
        <v>615</v>
      </c>
      <c r="D33" s="48" t="s">
        <v>662</v>
      </c>
      <c r="E33" s="49">
        <v>1987</v>
      </c>
      <c r="F33" s="48" t="s">
        <v>232</v>
      </c>
      <c r="G33" s="48" t="s">
        <v>87</v>
      </c>
      <c r="H33" s="48" t="s">
        <v>39</v>
      </c>
      <c r="I33" s="48" t="s">
        <v>92</v>
      </c>
      <c r="J33" s="48" t="s">
        <v>663</v>
      </c>
      <c r="K33" s="50"/>
    </row>
    <row r="34" spans="1:11" ht="12.75">
      <c r="A34" s="48">
        <v>26</v>
      </c>
      <c r="B34" s="48" t="s">
        <v>124</v>
      </c>
      <c r="C34" s="48" t="s">
        <v>615</v>
      </c>
      <c r="D34" s="48" t="s">
        <v>664</v>
      </c>
      <c r="E34" s="49">
        <v>1985</v>
      </c>
      <c r="F34" s="48" t="s">
        <v>109</v>
      </c>
      <c r="G34" s="48" t="s">
        <v>88</v>
      </c>
      <c r="H34" s="48" t="s">
        <v>57</v>
      </c>
      <c r="I34" s="48" t="s">
        <v>91</v>
      </c>
      <c r="J34" s="48" t="s">
        <v>665</v>
      </c>
      <c r="K34" s="50"/>
    </row>
    <row r="35" spans="1:11" ht="12.75">
      <c r="A35" s="48">
        <v>27</v>
      </c>
      <c r="B35" s="48" t="s">
        <v>124</v>
      </c>
      <c r="C35" s="48" t="s">
        <v>615</v>
      </c>
      <c r="D35" s="48" t="s">
        <v>666</v>
      </c>
      <c r="E35" s="49">
        <v>1986</v>
      </c>
      <c r="F35" s="48" t="s">
        <v>232</v>
      </c>
      <c r="G35" s="48" t="s">
        <v>88</v>
      </c>
      <c r="H35" s="48" t="s">
        <v>667</v>
      </c>
      <c r="I35" s="48" t="s">
        <v>421</v>
      </c>
      <c r="J35" s="48" t="s">
        <v>668</v>
      </c>
      <c r="K35" s="50"/>
    </row>
    <row r="36" spans="2:11" ht="12.75">
      <c r="B36" s="45"/>
      <c r="C36" s="45"/>
      <c r="D36" s="45"/>
      <c r="E36" s="51"/>
      <c r="F36" s="45"/>
      <c r="G36" s="45"/>
      <c r="H36" s="45"/>
      <c r="I36" s="45"/>
      <c r="J36" s="45"/>
      <c r="K36" s="52"/>
    </row>
    <row r="37" spans="2:11" ht="12.75">
      <c r="B37" s="45"/>
      <c r="C37" s="45"/>
      <c r="D37" s="37" t="s">
        <v>178</v>
      </c>
      <c r="E37" s="38"/>
      <c r="F37" s="37"/>
      <c r="G37" s="37"/>
      <c r="H37" s="37"/>
      <c r="I37" s="39"/>
      <c r="J37" s="40" t="s">
        <v>179</v>
      </c>
      <c r="K37" s="52"/>
    </row>
    <row r="38" spans="2:11" ht="12.75">
      <c r="B38" s="45"/>
      <c r="C38" s="45"/>
      <c r="D38" s="37"/>
      <c r="E38" s="38"/>
      <c r="F38" s="37"/>
      <c r="G38" s="37"/>
      <c r="H38" s="37"/>
      <c r="I38" s="37"/>
      <c r="J38" s="37"/>
      <c r="K38" s="52"/>
    </row>
    <row r="39" spans="2:11" ht="12.75">
      <c r="B39" s="45"/>
      <c r="C39" s="45"/>
      <c r="K39" s="52"/>
    </row>
    <row r="40" spans="4:11" ht="12.75">
      <c r="D40" s="37" t="s">
        <v>180</v>
      </c>
      <c r="E40" s="38"/>
      <c r="F40" s="37"/>
      <c r="G40" s="37"/>
      <c r="H40" s="37"/>
      <c r="I40" s="39"/>
      <c r="J40" s="37" t="s">
        <v>181</v>
      </c>
      <c r="K40" s="52"/>
    </row>
    <row r="41" ht="12.75">
      <c r="K41" s="52"/>
    </row>
    <row r="42" spans="2:11" ht="12.75">
      <c r="B42" s="110" t="s">
        <v>614</v>
      </c>
      <c r="C42" s="110"/>
      <c r="D42" s="110"/>
      <c r="E42" s="110"/>
      <c r="F42" s="110"/>
      <c r="G42" s="110"/>
      <c r="H42" s="110"/>
      <c r="I42" s="110"/>
      <c r="J42" s="23"/>
      <c r="K42" s="52"/>
    </row>
    <row r="43" spans="2:11" ht="12.75">
      <c r="B43" s="24"/>
      <c r="C43" s="25"/>
      <c r="D43" s="24"/>
      <c r="E43" s="24"/>
      <c r="F43" s="26"/>
      <c r="G43" s="24"/>
      <c r="H43" s="24"/>
      <c r="I43" s="24"/>
      <c r="J43" s="24"/>
      <c r="K43" s="52"/>
    </row>
    <row r="44" spans="2:11" ht="12.75">
      <c r="B44" s="24"/>
      <c r="C44" s="28" t="s">
        <v>95</v>
      </c>
      <c r="D44" s="24"/>
      <c r="E44" s="24"/>
      <c r="F44" s="26"/>
      <c r="G44" s="24"/>
      <c r="H44" s="24"/>
      <c r="I44" s="24"/>
      <c r="J44" s="24" t="s">
        <v>96</v>
      </c>
      <c r="K44" s="52"/>
    </row>
    <row r="45" ht="12.75">
      <c r="K45" s="52"/>
    </row>
    <row r="46" spans="1:11" ht="33.75">
      <c r="A46" s="29" t="s">
        <v>97</v>
      </c>
      <c r="B46" s="30" t="s">
        <v>0</v>
      </c>
      <c r="C46" s="31" t="s">
        <v>98</v>
      </c>
      <c r="D46" s="31" t="s">
        <v>99</v>
      </c>
      <c r="E46" s="32" t="s">
        <v>100</v>
      </c>
      <c r="F46" s="31" t="s">
        <v>101</v>
      </c>
      <c r="G46" s="31" t="s">
        <v>102</v>
      </c>
      <c r="H46" s="31" t="s">
        <v>103</v>
      </c>
      <c r="I46" s="31" t="s">
        <v>104</v>
      </c>
      <c r="J46" s="31" t="s">
        <v>105</v>
      </c>
      <c r="K46" s="31" t="s">
        <v>106</v>
      </c>
    </row>
    <row r="47" spans="1:11" ht="12.75">
      <c r="A47" s="48">
        <v>1</v>
      </c>
      <c r="B47" s="48">
        <v>1</v>
      </c>
      <c r="C47" s="48" t="s">
        <v>669</v>
      </c>
      <c r="D47" s="48" t="s">
        <v>670</v>
      </c>
      <c r="E47" s="49">
        <v>1986</v>
      </c>
      <c r="F47" s="48" t="s">
        <v>172</v>
      </c>
      <c r="G47" s="48" t="s">
        <v>85</v>
      </c>
      <c r="H47" s="48" t="s">
        <v>58</v>
      </c>
      <c r="I47" s="48" t="s">
        <v>92</v>
      </c>
      <c r="J47" s="48" t="s">
        <v>671</v>
      </c>
      <c r="K47" s="50">
        <v>22</v>
      </c>
    </row>
    <row r="48" spans="1:11" ht="12.75">
      <c r="A48" s="48">
        <v>2</v>
      </c>
      <c r="B48" s="48">
        <v>2</v>
      </c>
      <c r="C48" s="48" t="s">
        <v>669</v>
      </c>
      <c r="D48" s="48" t="s">
        <v>672</v>
      </c>
      <c r="E48" s="49">
        <v>1986</v>
      </c>
      <c r="F48" s="48" t="s">
        <v>172</v>
      </c>
      <c r="G48" s="48" t="s">
        <v>84</v>
      </c>
      <c r="H48" s="48" t="s">
        <v>27</v>
      </c>
      <c r="I48" s="48" t="s">
        <v>421</v>
      </c>
      <c r="J48" s="48" t="s">
        <v>673</v>
      </c>
      <c r="K48" s="50">
        <v>16</v>
      </c>
    </row>
    <row r="49" spans="1:11" ht="12.75">
      <c r="A49" s="48">
        <v>3</v>
      </c>
      <c r="B49" s="48">
        <v>3</v>
      </c>
      <c r="C49" s="48" t="s">
        <v>669</v>
      </c>
      <c r="D49" s="48" t="s">
        <v>674</v>
      </c>
      <c r="E49" s="49">
        <v>1987</v>
      </c>
      <c r="F49" s="48" t="s">
        <v>109</v>
      </c>
      <c r="G49" s="48" t="s">
        <v>86</v>
      </c>
      <c r="H49" s="48" t="s">
        <v>16</v>
      </c>
      <c r="I49" s="48" t="s">
        <v>115</v>
      </c>
      <c r="J49" s="48" t="s">
        <v>675</v>
      </c>
      <c r="K49" s="50">
        <v>10</v>
      </c>
    </row>
    <row r="50" spans="1:11" ht="12.75">
      <c r="A50" s="48">
        <v>4</v>
      </c>
      <c r="B50" s="48">
        <v>3</v>
      </c>
      <c r="C50" s="48" t="s">
        <v>669</v>
      </c>
      <c r="D50" s="48" t="s">
        <v>676</v>
      </c>
      <c r="E50" s="49">
        <v>1985</v>
      </c>
      <c r="F50" s="48" t="s">
        <v>172</v>
      </c>
      <c r="G50" s="48" t="s">
        <v>88</v>
      </c>
      <c r="H50" s="48" t="s">
        <v>677</v>
      </c>
      <c r="I50" s="48" t="s">
        <v>92</v>
      </c>
      <c r="J50" s="48" t="s">
        <v>678</v>
      </c>
      <c r="K50" s="50">
        <v>10</v>
      </c>
    </row>
    <row r="51" spans="1:11" ht="12.75">
      <c r="A51" s="48">
        <v>5</v>
      </c>
      <c r="B51" s="48">
        <v>5</v>
      </c>
      <c r="C51" s="48" t="s">
        <v>669</v>
      </c>
      <c r="D51" s="48" t="s">
        <v>679</v>
      </c>
      <c r="E51" s="49">
        <v>1985</v>
      </c>
      <c r="F51" s="48" t="s">
        <v>172</v>
      </c>
      <c r="G51" s="48" t="s">
        <v>86</v>
      </c>
      <c r="H51" s="48" t="s">
        <v>20</v>
      </c>
      <c r="I51" s="48" t="s">
        <v>92</v>
      </c>
      <c r="J51" s="48" t="s">
        <v>680</v>
      </c>
      <c r="K51" s="50">
        <v>4</v>
      </c>
    </row>
    <row r="52" spans="1:11" ht="12.75">
      <c r="A52" s="48">
        <v>6</v>
      </c>
      <c r="B52" s="48">
        <v>5</v>
      </c>
      <c r="C52" s="48" t="s">
        <v>669</v>
      </c>
      <c r="D52" s="48" t="s">
        <v>681</v>
      </c>
      <c r="E52" s="49">
        <v>1985</v>
      </c>
      <c r="F52" s="48" t="s">
        <v>172</v>
      </c>
      <c r="G52" s="48" t="s">
        <v>85</v>
      </c>
      <c r="H52" s="48" t="s">
        <v>46</v>
      </c>
      <c r="I52" s="48" t="s">
        <v>128</v>
      </c>
      <c r="J52" s="48" t="s">
        <v>682</v>
      </c>
      <c r="K52" s="50">
        <v>4</v>
      </c>
    </row>
    <row r="53" spans="1:11" ht="12.75">
      <c r="A53" s="48">
        <v>7</v>
      </c>
      <c r="B53" s="48" t="s">
        <v>124</v>
      </c>
      <c r="C53" s="48" t="s">
        <v>669</v>
      </c>
      <c r="D53" s="48" t="s">
        <v>683</v>
      </c>
      <c r="E53" s="49">
        <v>1987</v>
      </c>
      <c r="F53" s="48" t="s">
        <v>109</v>
      </c>
      <c r="G53" s="48" t="s">
        <v>86</v>
      </c>
      <c r="H53" s="48" t="s">
        <v>68</v>
      </c>
      <c r="I53" s="48" t="s">
        <v>92</v>
      </c>
      <c r="J53" s="48" t="s">
        <v>684</v>
      </c>
      <c r="K53" s="50"/>
    </row>
    <row r="54" spans="1:11" ht="12.75">
      <c r="A54" s="48">
        <v>8</v>
      </c>
      <c r="B54" s="48" t="s">
        <v>124</v>
      </c>
      <c r="C54" s="48" t="s">
        <v>669</v>
      </c>
      <c r="D54" s="48" t="s">
        <v>685</v>
      </c>
      <c r="E54" s="49">
        <v>1987</v>
      </c>
      <c r="F54" s="48" t="s">
        <v>109</v>
      </c>
      <c r="G54" s="48" t="s">
        <v>83</v>
      </c>
      <c r="H54" s="48" t="s">
        <v>52</v>
      </c>
      <c r="I54" s="48" t="s">
        <v>92</v>
      </c>
      <c r="J54" s="48" t="s">
        <v>686</v>
      </c>
      <c r="K54" s="50"/>
    </row>
    <row r="55" spans="1:11" ht="12.75">
      <c r="A55" s="48">
        <v>9</v>
      </c>
      <c r="B55" s="48" t="s">
        <v>124</v>
      </c>
      <c r="C55" s="48" t="s">
        <v>669</v>
      </c>
      <c r="D55" s="48" t="s">
        <v>687</v>
      </c>
      <c r="E55" s="49">
        <v>1986</v>
      </c>
      <c r="F55" s="48" t="s">
        <v>109</v>
      </c>
      <c r="G55" s="48" t="s">
        <v>86</v>
      </c>
      <c r="H55" s="48" t="s">
        <v>16</v>
      </c>
      <c r="I55" s="48" t="s">
        <v>110</v>
      </c>
      <c r="J55" s="48" t="s">
        <v>688</v>
      </c>
      <c r="K55" s="50"/>
    </row>
    <row r="56" spans="1:11" ht="12.75">
      <c r="A56" s="48">
        <v>10</v>
      </c>
      <c r="B56" s="48" t="s">
        <v>124</v>
      </c>
      <c r="C56" s="48" t="s">
        <v>669</v>
      </c>
      <c r="D56" s="48" t="s">
        <v>689</v>
      </c>
      <c r="E56" s="49">
        <v>1987</v>
      </c>
      <c r="F56" s="48" t="s">
        <v>109</v>
      </c>
      <c r="G56" s="48" t="s">
        <v>85</v>
      </c>
      <c r="H56" s="48" t="s">
        <v>58</v>
      </c>
      <c r="I56" s="48" t="s">
        <v>92</v>
      </c>
      <c r="J56" s="48" t="s">
        <v>671</v>
      </c>
      <c r="K56" s="50"/>
    </row>
    <row r="57" spans="1:11" ht="12.75">
      <c r="A57" s="48">
        <v>11</v>
      </c>
      <c r="B57" s="48" t="s">
        <v>124</v>
      </c>
      <c r="C57" s="48" t="s">
        <v>669</v>
      </c>
      <c r="D57" s="48" t="s">
        <v>690</v>
      </c>
      <c r="E57" s="49">
        <v>1985</v>
      </c>
      <c r="F57" s="48" t="s">
        <v>172</v>
      </c>
      <c r="G57" s="48" t="s">
        <v>85</v>
      </c>
      <c r="H57" s="48" t="s">
        <v>33</v>
      </c>
      <c r="I57" s="48" t="s">
        <v>115</v>
      </c>
      <c r="J57" s="48" t="s">
        <v>430</v>
      </c>
      <c r="K57" s="50"/>
    </row>
    <row r="58" spans="1:11" ht="12.75">
      <c r="A58" s="48">
        <v>12</v>
      </c>
      <c r="B58" s="48" t="s">
        <v>124</v>
      </c>
      <c r="C58" s="48" t="s">
        <v>669</v>
      </c>
      <c r="D58" s="48" t="s">
        <v>691</v>
      </c>
      <c r="E58" s="49">
        <v>1985</v>
      </c>
      <c r="F58" s="48" t="s">
        <v>109</v>
      </c>
      <c r="G58" s="48" t="s">
        <v>85</v>
      </c>
      <c r="H58" s="48" t="s">
        <v>33</v>
      </c>
      <c r="I58" s="48" t="s">
        <v>92</v>
      </c>
      <c r="J58" s="48" t="s">
        <v>400</v>
      </c>
      <c r="K58" s="50"/>
    </row>
    <row r="59" spans="1:11" ht="12.75">
      <c r="A59" s="48">
        <v>13</v>
      </c>
      <c r="B59" s="48" t="s">
        <v>124</v>
      </c>
      <c r="C59" s="48" t="s">
        <v>669</v>
      </c>
      <c r="D59" s="48" t="s">
        <v>692</v>
      </c>
      <c r="E59" s="49">
        <v>1987</v>
      </c>
      <c r="F59" s="48" t="s">
        <v>109</v>
      </c>
      <c r="G59" s="48" t="s">
        <v>83</v>
      </c>
      <c r="H59" s="48" t="s">
        <v>51</v>
      </c>
      <c r="I59" s="48" t="s">
        <v>92</v>
      </c>
      <c r="J59" s="48" t="s">
        <v>345</v>
      </c>
      <c r="K59" s="50"/>
    </row>
    <row r="60" spans="1:11" ht="12.75">
      <c r="A60" s="48">
        <v>14</v>
      </c>
      <c r="B60" s="48" t="s">
        <v>124</v>
      </c>
      <c r="C60" s="48" t="s">
        <v>669</v>
      </c>
      <c r="D60" s="48" t="s">
        <v>693</v>
      </c>
      <c r="E60" s="49">
        <v>1988</v>
      </c>
      <c r="F60" s="48" t="s">
        <v>109</v>
      </c>
      <c r="G60" s="48" t="s">
        <v>89</v>
      </c>
      <c r="H60" s="48" t="s">
        <v>19</v>
      </c>
      <c r="I60" s="48" t="s">
        <v>115</v>
      </c>
      <c r="J60" s="48" t="s">
        <v>650</v>
      </c>
      <c r="K60" s="50"/>
    </row>
    <row r="61" spans="1:11" ht="12.75">
      <c r="A61" s="48">
        <v>15</v>
      </c>
      <c r="B61" s="48" t="s">
        <v>124</v>
      </c>
      <c r="C61" s="48" t="s">
        <v>669</v>
      </c>
      <c r="D61" s="48" t="s">
        <v>694</v>
      </c>
      <c r="E61" s="49">
        <v>1986</v>
      </c>
      <c r="F61" s="48" t="s">
        <v>172</v>
      </c>
      <c r="G61" s="48" t="s">
        <v>85</v>
      </c>
      <c r="H61" s="48" t="s">
        <v>695</v>
      </c>
      <c r="I61" s="48" t="s">
        <v>128</v>
      </c>
      <c r="J61" s="48" t="s">
        <v>696</v>
      </c>
      <c r="K61" s="50"/>
    </row>
    <row r="62" spans="1:11" ht="12.75">
      <c r="A62" s="48">
        <v>16</v>
      </c>
      <c r="B62" s="48" t="s">
        <v>124</v>
      </c>
      <c r="C62" s="48" t="s">
        <v>669</v>
      </c>
      <c r="D62" s="48" t="s">
        <v>697</v>
      </c>
      <c r="E62" s="49">
        <v>1985</v>
      </c>
      <c r="F62" s="48" t="s">
        <v>109</v>
      </c>
      <c r="G62" s="48" t="s">
        <v>85</v>
      </c>
      <c r="H62" s="48" t="s">
        <v>74</v>
      </c>
      <c r="I62" s="48" t="s">
        <v>115</v>
      </c>
      <c r="J62" s="48" t="s">
        <v>698</v>
      </c>
      <c r="K62" s="50"/>
    </row>
    <row r="63" spans="1:11" ht="12.75">
      <c r="A63" s="48">
        <v>17</v>
      </c>
      <c r="B63" s="48" t="s">
        <v>124</v>
      </c>
      <c r="C63" s="48" t="s">
        <v>669</v>
      </c>
      <c r="D63" s="48" t="s">
        <v>699</v>
      </c>
      <c r="E63" s="49">
        <v>1988</v>
      </c>
      <c r="F63" s="48" t="s">
        <v>109</v>
      </c>
      <c r="G63" s="48" t="s">
        <v>87</v>
      </c>
      <c r="H63" s="48" t="s">
        <v>24</v>
      </c>
      <c r="I63" s="48" t="s">
        <v>421</v>
      </c>
      <c r="J63" s="48" t="s">
        <v>700</v>
      </c>
      <c r="K63" s="50"/>
    </row>
    <row r="64" spans="1:11" ht="12.75">
      <c r="A64" s="48">
        <v>18</v>
      </c>
      <c r="B64" s="48" t="s">
        <v>124</v>
      </c>
      <c r="C64" s="48" t="s">
        <v>669</v>
      </c>
      <c r="D64" s="48" t="s">
        <v>701</v>
      </c>
      <c r="E64" s="49">
        <v>1987</v>
      </c>
      <c r="F64" s="48" t="s">
        <v>109</v>
      </c>
      <c r="G64" s="48" t="s">
        <v>87</v>
      </c>
      <c r="H64" s="48" t="s">
        <v>24</v>
      </c>
      <c r="I64" s="48" t="s">
        <v>421</v>
      </c>
      <c r="J64" s="48" t="s">
        <v>700</v>
      </c>
      <c r="K64" s="50"/>
    </row>
    <row r="65" spans="1:11" ht="12.75">
      <c r="A65" s="48">
        <v>19</v>
      </c>
      <c r="B65" s="48" t="s">
        <v>124</v>
      </c>
      <c r="C65" s="48" t="s">
        <v>669</v>
      </c>
      <c r="D65" s="48" t="s">
        <v>702</v>
      </c>
      <c r="E65" s="49">
        <v>1987</v>
      </c>
      <c r="F65" s="48" t="s">
        <v>109</v>
      </c>
      <c r="G65" s="48" t="s">
        <v>87</v>
      </c>
      <c r="H65" s="48" t="s">
        <v>17</v>
      </c>
      <c r="I65" s="48" t="s">
        <v>128</v>
      </c>
      <c r="J65" s="48" t="s">
        <v>703</v>
      </c>
      <c r="K65" s="50"/>
    </row>
    <row r="66" spans="1:11" ht="12.75">
      <c r="A66" s="48">
        <v>20</v>
      </c>
      <c r="B66" s="48" t="s">
        <v>124</v>
      </c>
      <c r="C66" s="48" t="s">
        <v>669</v>
      </c>
      <c r="D66" s="48" t="s">
        <v>704</v>
      </c>
      <c r="E66" s="49">
        <v>1985</v>
      </c>
      <c r="F66" s="48" t="s">
        <v>172</v>
      </c>
      <c r="G66" s="48" t="s">
        <v>88</v>
      </c>
      <c r="H66" s="48" t="s">
        <v>57</v>
      </c>
      <c r="I66" s="48" t="s">
        <v>91</v>
      </c>
      <c r="J66" s="48" t="s">
        <v>705</v>
      </c>
      <c r="K66" s="50"/>
    </row>
    <row r="67" spans="1:11" ht="12.75">
      <c r="A67" s="48">
        <v>21</v>
      </c>
      <c r="B67" s="48" t="s">
        <v>124</v>
      </c>
      <c r="C67" s="48" t="s">
        <v>669</v>
      </c>
      <c r="D67" s="48" t="s">
        <v>706</v>
      </c>
      <c r="E67" s="49">
        <v>1986</v>
      </c>
      <c r="F67" s="48" t="s">
        <v>232</v>
      </c>
      <c r="G67" s="48" t="s">
        <v>88</v>
      </c>
      <c r="H67" s="48" t="s">
        <v>667</v>
      </c>
      <c r="I67" s="48" t="s">
        <v>421</v>
      </c>
      <c r="J67" s="48" t="s">
        <v>707</v>
      </c>
      <c r="K67" s="50"/>
    </row>
    <row r="69" ht="12.75">
      <c r="C69" s="45"/>
    </row>
    <row r="70" ht="12.75">
      <c r="C70" s="45"/>
    </row>
    <row r="71" spans="3:10" ht="12.75">
      <c r="C71" s="45"/>
      <c r="D71" s="37" t="s">
        <v>178</v>
      </c>
      <c r="E71" s="38"/>
      <c r="F71" s="37"/>
      <c r="G71" s="37"/>
      <c r="H71" s="37"/>
      <c r="I71" s="39"/>
      <c r="J71" s="40" t="s">
        <v>179</v>
      </c>
    </row>
    <row r="74" spans="4:10" ht="12.75">
      <c r="D74" s="37"/>
      <c r="E74" s="38"/>
      <c r="F74" s="37"/>
      <c r="G74" s="37"/>
      <c r="H74" s="37"/>
      <c r="I74" s="37"/>
      <c r="J74" s="37"/>
    </row>
    <row r="75" spans="4:10" ht="12.75">
      <c r="D75" s="37" t="s">
        <v>180</v>
      </c>
      <c r="E75" s="38"/>
      <c r="F75" s="37"/>
      <c r="G75" s="37"/>
      <c r="H75" s="37"/>
      <c r="I75" s="39"/>
      <c r="J75" s="37" t="s">
        <v>181</v>
      </c>
    </row>
    <row r="78" spans="2:10" ht="12.75">
      <c r="B78" s="110" t="s">
        <v>614</v>
      </c>
      <c r="C78" s="110"/>
      <c r="D78" s="110"/>
      <c r="E78" s="110"/>
      <c r="F78" s="110"/>
      <c r="G78" s="110"/>
      <c r="H78" s="110"/>
      <c r="I78" s="110"/>
      <c r="J78" s="23"/>
    </row>
    <row r="79" spans="2:10" ht="12.75">
      <c r="B79" s="24"/>
      <c r="C79" s="25"/>
      <c r="D79" s="24"/>
      <c r="E79" s="24"/>
      <c r="F79" s="26"/>
      <c r="G79" s="24"/>
      <c r="H79" s="24"/>
      <c r="I79" s="24"/>
      <c r="J79" s="24"/>
    </row>
    <row r="80" spans="2:10" ht="12.75">
      <c r="B80" s="24"/>
      <c r="C80" s="28" t="s">
        <v>95</v>
      </c>
      <c r="D80" s="24"/>
      <c r="E80" s="24"/>
      <c r="F80" s="26"/>
      <c r="G80" s="24"/>
      <c r="H80" s="24"/>
      <c r="I80" s="24"/>
      <c r="J80" s="24" t="s">
        <v>96</v>
      </c>
    </row>
    <row r="82" spans="1:11" ht="33.75">
      <c r="A82" s="29" t="s">
        <v>97</v>
      </c>
      <c r="B82" s="30" t="s">
        <v>0</v>
      </c>
      <c r="C82" s="31" t="s">
        <v>98</v>
      </c>
      <c r="D82" s="31" t="s">
        <v>99</v>
      </c>
      <c r="E82" s="32" t="s">
        <v>100</v>
      </c>
      <c r="F82" s="31" t="s">
        <v>101</v>
      </c>
      <c r="G82" s="31" t="s">
        <v>102</v>
      </c>
      <c r="H82" s="31" t="s">
        <v>103</v>
      </c>
      <c r="I82" s="31" t="s">
        <v>104</v>
      </c>
      <c r="J82" s="31" t="s">
        <v>105</v>
      </c>
      <c r="K82" s="31" t="s">
        <v>106</v>
      </c>
    </row>
    <row r="83" spans="1:11" ht="12.75">
      <c r="A83" s="33">
        <v>1</v>
      </c>
      <c r="B83" s="33">
        <v>1</v>
      </c>
      <c r="C83" s="43" t="s">
        <v>708</v>
      </c>
      <c r="D83" s="43" t="s">
        <v>709</v>
      </c>
      <c r="E83" s="54">
        <v>31048</v>
      </c>
      <c r="F83" s="43" t="s">
        <v>172</v>
      </c>
      <c r="G83" s="43" t="s">
        <v>84</v>
      </c>
      <c r="H83" s="43" t="s">
        <v>27</v>
      </c>
      <c r="I83" s="43" t="s">
        <v>91</v>
      </c>
      <c r="J83" s="43" t="s">
        <v>710</v>
      </c>
      <c r="K83" s="33">
        <v>22</v>
      </c>
    </row>
    <row r="84" spans="1:11" ht="12.75">
      <c r="A84" s="33">
        <v>2</v>
      </c>
      <c r="B84" s="33">
        <v>2</v>
      </c>
      <c r="C84" s="43" t="s">
        <v>708</v>
      </c>
      <c r="D84" s="43" t="s">
        <v>711</v>
      </c>
      <c r="E84" s="54">
        <v>31413</v>
      </c>
      <c r="F84" s="43" t="s">
        <v>172</v>
      </c>
      <c r="G84" s="43" t="s">
        <v>85</v>
      </c>
      <c r="H84" s="43" t="s">
        <v>46</v>
      </c>
      <c r="I84" s="43" t="s">
        <v>128</v>
      </c>
      <c r="J84" s="43" t="s">
        <v>712</v>
      </c>
      <c r="K84" s="33">
        <v>16</v>
      </c>
    </row>
    <row r="85" spans="1:11" ht="12.75">
      <c r="A85" s="33">
        <v>3</v>
      </c>
      <c r="B85" s="33">
        <v>3</v>
      </c>
      <c r="C85" s="43" t="s">
        <v>708</v>
      </c>
      <c r="D85" s="43" t="s">
        <v>713</v>
      </c>
      <c r="E85" s="54">
        <v>31778</v>
      </c>
      <c r="F85" s="43" t="s">
        <v>258</v>
      </c>
      <c r="G85" s="43" t="s">
        <v>84</v>
      </c>
      <c r="H85" s="43" t="s">
        <v>27</v>
      </c>
      <c r="I85" s="43" t="s">
        <v>92</v>
      </c>
      <c r="J85" s="43" t="s">
        <v>714</v>
      </c>
      <c r="K85" s="33">
        <v>10</v>
      </c>
    </row>
    <row r="86" spans="1:11" ht="12.75">
      <c r="A86" s="33">
        <v>4</v>
      </c>
      <c r="B86" s="33">
        <v>3</v>
      </c>
      <c r="C86" s="43" t="s">
        <v>708</v>
      </c>
      <c r="D86" s="43" t="s">
        <v>715</v>
      </c>
      <c r="E86" s="54">
        <v>31778</v>
      </c>
      <c r="F86" s="43" t="s">
        <v>172</v>
      </c>
      <c r="G86" s="43" t="s">
        <v>157</v>
      </c>
      <c r="H86" s="43" t="s">
        <v>158</v>
      </c>
      <c r="I86" s="43" t="s">
        <v>91</v>
      </c>
      <c r="J86" s="43" t="s">
        <v>716</v>
      </c>
      <c r="K86" s="33">
        <v>10</v>
      </c>
    </row>
    <row r="87" spans="1:11" ht="12" customHeight="1">
      <c r="A87" s="33">
        <v>5</v>
      </c>
      <c r="B87" s="33">
        <v>5</v>
      </c>
      <c r="C87" s="43" t="s">
        <v>708</v>
      </c>
      <c r="D87" s="43" t="s">
        <v>717</v>
      </c>
      <c r="E87" s="54">
        <v>31413</v>
      </c>
      <c r="F87" s="43" t="s">
        <v>258</v>
      </c>
      <c r="G87" s="43" t="s">
        <v>84</v>
      </c>
      <c r="H87" s="43" t="s">
        <v>27</v>
      </c>
      <c r="I87" s="43" t="s">
        <v>421</v>
      </c>
      <c r="J87" s="43" t="s">
        <v>718</v>
      </c>
      <c r="K87" s="33">
        <v>4</v>
      </c>
    </row>
    <row r="88" spans="1:11" ht="12.75">
      <c r="A88" s="33">
        <v>6</v>
      </c>
      <c r="B88" s="33">
        <v>5</v>
      </c>
      <c r="C88" s="43" t="s">
        <v>708</v>
      </c>
      <c r="D88" s="43" t="s">
        <v>719</v>
      </c>
      <c r="E88" s="54">
        <v>31413</v>
      </c>
      <c r="F88" s="43" t="s">
        <v>172</v>
      </c>
      <c r="G88" s="43" t="s">
        <v>157</v>
      </c>
      <c r="H88" s="43" t="s">
        <v>158</v>
      </c>
      <c r="I88" s="43" t="s">
        <v>91</v>
      </c>
      <c r="J88" s="43" t="s">
        <v>716</v>
      </c>
      <c r="K88" s="33">
        <v>4</v>
      </c>
    </row>
    <row r="89" spans="1:11" ht="12.75">
      <c r="A89" s="33">
        <v>7</v>
      </c>
      <c r="B89" s="33" t="s">
        <v>124</v>
      </c>
      <c r="C89" s="43" t="s">
        <v>708</v>
      </c>
      <c r="D89" s="43" t="s">
        <v>720</v>
      </c>
      <c r="E89" s="54">
        <v>31413</v>
      </c>
      <c r="F89" s="43" t="s">
        <v>258</v>
      </c>
      <c r="G89" s="43" t="s">
        <v>86</v>
      </c>
      <c r="H89" s="43" t="s">
        <v>16</v>
      </c>
      <c r="I89" s="43" t="s">
        <v>115</v>
      </c>
      <c r="J89" s="43" t="s">
        <v>512</v>
      </c>
      <c r="K89" s="33"/>
    </row>
    <row r="90" spans="1:11" ht="12.75">
      <c r="A90" s="33">
        <v>8</v>
      </c>
      <c r="B90" s="33" t="s">
        <v>124</v>
      </c>
      <c r="C90" s="43" t="s">
        <v>708</v>
      </c>
      <c r="D90" s="43" t="s">
        <v>721</v>
      </c>
      <c r="E90" s="54">
        <v>31413</v>
      </c>
      <c r="F90" s="43" t="s">
        <v>172</v>
      </c>
      <c r="G90" s="43" t="s">
        <v>86</v>
      </c>
      <c r="H90" s="43" t="s">
        <v>16</v>
      </c>
      <c r="I90" s="43" t="s">
        <v>110</v>
      </c>
      <c r="J90" s="43" t="s">
        <v>722</v>
      </c>
      <c r="K90" s="33"/>
    </row>
    <row r="91" spans="1:11" ht="12" customHeight="1">
      <c r="A91" s="33">
        <v>9</v>
      </c>
      <c r="B91" s="33" t="s">
        <v>124</v>
      </c>
      <c r="C91" s="43" t="s">
        <v>708</v>
      </c>
      <c r="D91" s="43" t="s">
        <v>723</v>
      </c>
      <c r="E91" s="54">
        <v>31048</v>
      </c>
      <c r="F91" s="43" t="s">
        <v>172</v>
      </c>
      <c r="G91" s="43" t="s">
        <v>86</v>
      </c>
      <c r="H91" s="43" t="s">
        <v>66</v>
      </c>
      <c r="I91" s="43" t="s">
        <v>92</v>
      </c>
      <c r="J91" s="43" t="s">
        <v>530</v>
      </c>
      <c r="K91" s="33"/>
    </row>
    <row r="92" spans="1:11" ht="12" customHeight="1">
      <c r="A92" s="33">
        <v>10</v>
      </c>
      <c r="B92" s="33" t="s">
        <v>124</v>
      </c>
      <c r="C92" s="43" t="s">
        <v>708</v>
      </c>
      <c r="D92" s="43" t="s">
        <v>724</v>
      </c>
      <c r="E92" s="54">
        <v>31778</v>
      </c>
      <c r="F92" s="43" t="s">
        <v>258</v>
      </c>
      <c r="G92" s="43" t="s">
        <v>86</v>
      </c>
      <c r="H92" s="43" t="s">
        <v>73</v>
      </c>
      <c r="I92" s="43" t="s">
        <v>150</v>
      </c>
      <c r="J92" s="43" t="s">
        <v>725</v>
      </c>
      <c r="K92" s="33"/>
    </row>
    <row r="93" spans="1:11" ht="12.75">
      <c r="A93" s="33">
        <v>11</v>
      </c>
      <c r="B93" s="33" t="s">
        <v>124</v>
      </c>
      <c r="C93" s="43" t="s">
        <v>708</v>
      </c>
      <c r="D93" s="43" t="s">
        <v>726</v>
      </c>
      <c r="E93" s="54">
        <v>31048</v>
      </c>
      <c r="F93" s="43" t="s">
        <v>258</v>
      </c>
      <c r="G93" s="43" t="s">
        <v>86</v>
      </c>
      <c r="H93" s="43" t="s">
        <v>68</v>
      </c>
      <c r="I93" s="43" t="s">
        <v>128</v>
      </c>
      <c r="J93" s="43" t="s">
        <v>727</v>
      </c>
      <c r="K93" s="33"/>
    </row>
    <row r="94" spans="1:11" ht="12.75">
      <c r="A94" s="33">
        <v>12</v>
      </c>
      <c r="B94" s="33" t="s">
        <v>124</v>
      </c>
      <c r="C94" s="43" t="s">
        <v>708</v>
      </c>
      <c r="D94" s="43" t="s">
        <v>728</v>
      </c>
      <c r="E94" s="54">
        <v>31048</v>
      </c>
      <c r="F94" s="43" t="s">
        <v>258</v>
      </c>
      <c r="G94" s="43" t="s">
        <v>83</v>
      </c>
      <c r="H94" s="43" t="s">
        <v>52</v>
      </c>
      <c r="I94" s="43" t="s">
        <v>92</v>
      </c>
      <c r="J94" s="43" t="s">
        <v>729</v>
      </c>
      <c r="K94" s="33"/>
    </row>
    <row r="95" spans="1:11" ht="12.75" customHeight="1">
      <c r="A95" s="33">
        <v>13</v>
      </c>
      <c r="B95" s="33" t="s">
        <v>124</v>
      </c>
      <c r="C95" s="43" t="s">
        <v>708</v>
      </c>
      <c r="D95" s="43" t="s">
        <v>730</v>
      </c>
      <c r="E95" s="54">
        <v>31413</v>
      </c>
      <c r="F95" s="43" t="s">
        <v>258</v>
      </c>
      <c r="G95" s="43" t="s">
        <v>84</v>
      </c>
      <c r="H95" s="43" t="s">
        <v>27</v>
      </c>
      <c r="I95" s="43" t="s">
        <v>421</v>
      </c>
      <c r="J95" s="43" t="s">
        <v>718</v>
      </c>
      <c r="K95" s="33"/>
    </row>
    <row r="96" spans="1:11" ht="12.75">
      <c r="A96" s="33">
        <v>14</v>
      </c>
      <c r="B96" s="33" t="s">
        <v>124</v>
      </c>
      <c r="C96" s="43" t="s">
        <v>708</v>
      </c>
      <c r="D96" s="43" t="s">
        <v>731</v>
      </c>
      <c r="E96" s="54">
        <v>31048</v>
      </c>
      <c r="F96" s="43" t="s">
        <v>258</v>
      </c>
      <c r="G96" s="43" t="s">
        <v>85</v>
      </c>
      <c r="H96" s="43" t="s">
        <v>33</v>
      </c>
      <c r="I96" s="43" t="s">
        <v>110</v>
      </c>
      <c r="J96" s="43" t="s">
        <v>732</v>
      </c>
      <c r="K96" s="33"/>
    </row>
    <row r="97" spans="1:11" ht="12.75">
      <c r="A97" s="33">
        <v>15</v>
      </c>
      <c r="B97" s="33" t="s">
        <v>124</v>
      </c>
      <c r="C97" s="43" t="s">
        <v>708</v>
      </c>
      <c r="D97" s="43" t="s">
        <v>733</v>
      </c>
      <c r="E97" s="54">
        <v>31778</v>
      </c>
      <c r="F97" s="43" t="s">
        <v>172</v>
      </c>
      <c r="G97" s="43" t="s">
        <v>83</v>
      </c>
      <c r="H97" s="43" t="s">
        <v>51</v>
      </c>
      <c r="I97" s="43" t="s">
        <v>92</v>
      </c>
      <c r="J97" s="43" t="s">
        <v>734</v>
      </c>
      <c r="K97" s="33"/>
    </row>
    <row r="98" spans="1:11" ht="12.75">
      <c r="A98" s="33">
        <v>16</v>
      </c>
      <c r="B98" s="33" t="s">
        <v>124</v>
      </c>
      <c r="C98" s="43" t="s">
        <v>708</v>
      </c>
      <c r="D98" s="43" t="s">
        <v>735</v>
      </c>
      <c r="E98" s="54">
        <v>31778</v>
      </c>
      <c r="F98" s="43" t="s">
        <v>258</v>
      </c>
      <c r="G98" s="43" t="s">
        <v>89</v>
      </c>
      <c r="H98" s="43" t="s">
        <v>55</v>
      </c>
      <c r="I98" s="43" t="s">
        <v>128</v>
      </c>
      <c r="J98" s="43" t="s">
        <v>736</v>
      </c>
      <c r="K98" s="33"/>
    </row>
    <row r="99" spans="1:11" ht="12.75">
      <c r="A99" s="33">
        <v>17</v>
      </c>
      <c r="B99" s="33" t="s">
        <v>124</v>
      </c>
      <c r="C99" s="43" t="s">
        <v>708</v>
      </c>
      <c r="D99" s="43" t="s">
        <v>737</v>
      </c>
      <c r="E99" s="54">
        <v>31413</v>
      </c>
      <c r="F99" s="43" t="s">
        <v>258</v>
      </c>
      <c r="G99" s="43" t="s">
        <v>85</v>
      </c>
      <c r="H99" s="43" t="s">
        <v>695</v>
      </c>
      <c r="I99" s="43" t="s">
        <v>128</v>
      </c>
      <c r="J99" s="43" t="s">
        <v>738</v>
      </c>
      <c r="K99" s="33"/>
    </row>
    <row r="100" spans="1:11" ht="12" customHeight="1">
      <c r="A100" s="33">
        <v>18</v>
      </c>
      <c r="B100" s="33" t="s">
        <v>124</v>
      </c>
      <c r="C100" s="43" t="s">
        <v>708</v>
      </c>
      <c r="D100" s="43" t="s">
        <v>739</v>
      </c>
      <c r="E100" s="54">
        <v>31413</v>
      </c>
      <c r="F100" s="43" t="s">
        <v>172</v>
      </c>
      <c r="G100" s="43" t="s">
        <v>157</v>
      </c>
      <c r="H100" s="43" t="s">
        <v>158</v>
      </c>
      <c r="I100" s="43" t="s">
        <v>91</v>
      </c>
      <c r="J100" s="43" t="s">
        <v>207</v>
      </c>
      <c r="K100" s="33"/>
    </row>
    <row r="101" spans="1:11" ht="12" customHeight="1">
      <c r="A101" s="33">
        <v>19</v>
      </c>
      <c r="B101" s="33" t="s">
        <v>124</v>
      </c>
      <c r="C101" s="43" t="s">
        <v>708</v>
      </c>
      <c r="D101" s="43" t="s">
        <v>740</v>
      </c>
      <c r="E101" s="54">
        <v>31413</v>
      </c>
      <c r="F101" s="43" t="s">
        <v>258</v>
      </c>
      <c r="G101" s="43" t="s">
        <v>87</v>
      </c>
      <c r="H101" s="43" t="s">
        <v>332</v>
      </c>
      <c r="I101" s="43" t="s">
        <v>91</v>
      </c>
      <c r="J101" s="43" t="s">
        <v>741</v>
      </c>
      <c r="K101" s="33"/>
    </row>
    <row r="102" spans="1:11" ht="12.75">
      <c r="A102" s="33">
        <v>20</v>
      </c>
      <c r="B102" s="33" t="s">
        <v>124</v>
      </c>
      <c r="C102" s="43" t="s">
        <v>708</v>
      </c>
      <c r="D102" s="43" t="s">
        <v>742</v>
      </c>
      <c r="E102" s="54">
        <v>31778</v>
      </c>
      <c r="F102" s="43" t="s">
        <v>258</v>
      </c>
      <c r="G102" s="43" t="s">
        <v>87</v>
      </c>
      <c r="H102" s="43" t="s">
        <v>24</v>
      </c>
      <c r="I102" s="43" t="s">
        <v>91</v>
      </c>
      <c r="J102" s="43" t="s">
        <v>743</v>
      </c>
      <c r="K102" s="33"/>
    </row>
    <row r="103" spans="1:11" ht="12.75">
      <c r="A103" s="33">
        <v>21</v>
      </c>
      <c r="B103" s="33" t="s">
        <v>124</v>
      </c>
      <c r="C103" s="43" t="s">
        <v>708</v>
      </c>
      <c r="D103" s="43" t="s">
        <v>744</v>
      </c>
      <c r="E103" s="54">
        <v>31413</v>
      </c>
      <c r="F103" s="43" t="s">
        <v>258</v>
      </c>
      <c r="G103" s="43" t="s">
        <v>87</v>
      </c>
      <c r="H103" s="43" t="s">
        <v>24</v>
      </c>
      <c r="I103" s="43" t="s">
        <v>92</v>
      </c>
      <c r="J103" s="43" t="s">
        <v>700</v>
      </c>
      <c r="K103" s="33"/>
    </row>
    <row r="104" spans="1:11" ht="12.75">
      <c r="A104" s="33">
        <v>22</v>
      </c>
      <c r="B104" s="33" t="s">
        <v>124</v>
      </c>
      <c r="C104" s="43" t="s">
        <v>708</v>
      </c>
      <c r="D104" s="43" t="s">
        <v>745</v>
      </c>
      <c r="E104" s="54">
        <v>31778</v>
      </c>
      <c r="F104" s="43" t="s">
        <v>258</v>
      </c>
      <c r="G104" s="43" t="s">
        <v>85</v>
      </c>
      <c r="H104" s="43" t="s">
        <v>42</v>
      </c>
      <c r="I104" s="43" t="s">
        <v>128</v>
      </c>
      <c r="J104" s="43" t="s">
        <v>746</v>
      </c>
      <c r="K104" s="33"/>
    </row>
    <row r="105" spans="1:11" ht="12" customHeight="1">
      <c r="A105" s="33">
        <v>23</v>
      </c>
      <c r="B105" s="33" t="s">
        <v>124</v>
      </c>
      <c r="C105" s="43" t="s">
        <v>708</v>
      </c>
      <c r="D105" s="43" t="s">
        <v>747</v>
      </c>
      <c r="E105" s="54">
        <v>31413</v>
      </c>
      <c r="F105" s="43" t="s">
        <v>258</v>
      </c>
      <c r="G105" s="43" t="s">
        <v>85</v>
      </c>
      <c r="H105" s="43" t="s">
        <v>42</v>
      </c>
      <c r="I105" s="43" t="s">
        <v>128</v>
      </c>
      <c r="J105" s="43" t="s">
        <v>748</v>
      </c>
      <c r="K105" s="33"/>
    </row>
    <row r="106" spans="1:11" ht="12.75">
      <c r="A106" s="33">
        <v>24</v>
      </c>
      <c r="B106" s="33" t="s">
        <v>124</v>
      </c>
      <c r="C106" s="43" t="s">
        <v>708</v>
      </c>
      <c r="D106" s="43" t="s">
        <v>749</v>
      </c>
      <c r="E106" s="54">
        <v>31778</v>
      </c>
      <c r="F106" s="43" t="s">
        <v>258</v>
      </c>
      <c r="G106" s="43" t="s">
        <v>88</v>
      </c>
      <c r="H106" s="43" t="s">
        <v>57</v>
      </c>
      <c r="I106" s="43" t="s">
        <v>92</v>
      </c>
      <c r="J106" s="43" t="s">
        <v>750</v>
      </c>
      <c r="K106" s="33"/>
    </row>
    <row r="107" spans="1:11" ht="12.75">
      <c r="A107" s="33">
        <v>25</v>
      </c>
      <c r="B107" s="33" t="s">
        <v>124</v>
      </c>
      <c r="C107" s="43" t="s">
        <v>708</v>
      </c>
      <c r="D107" s="43" t="s">
        <v>751</v>
      </c>
      <c r="E107" s="54">
        <v>31778</v>
      </c>
      <c r="F107" s="43" t="s">
        <v>258</v>
      </c>
      <c r="G107" s="43" t="s">
        <v>88</v>
      </c>
      <c r="H107" s="43" t="s">
        <v>57</v>
      </c>
      <c r="I107" s="43" t="s">
        <v>91</v>
      </c>
      <c r="J107" s="43" t="s">
        <v>752</v>
      </c>
      <c r="K107" s="33"/>
    </row>
    <row r="108" spans="1:11" ht="12.75">
      <c r="A108" s="33">
        <v>26</v>
      </c>
      <c r="B108" s="33" t="s">
        <v>124</v>
      </c>
      <c r="C108" s="43" t="s">
        <v>708</v>
      </c>
      <c r="D108" s="43" t="s">
        <v>753</v>
      </c>
      <c r="E108" s="54">
        <v>31048</v>
      </c>
      <c r="F108" s="43" t="s">
        <v>258</v>
      </c>
      <c r="G108" s="43" t="s">
        <v>88</v>
      </c>
      <c r="H108" s="43" t="s">
        <v>57</v>
      </c>
      <c r="I108" s="43" t="s">
        <v>91</v>
      </c>
      <c r="J108" s="43" t="s">
        <v>665</v>
      </c>
      <c r="K108" s="33"/>
    </row>
    <row r="109" spans="1:11" ht="12.75">
      <c r="A109" s="33">
        <v>27</v>
      </c>
      <c r="B109" s="33"/>
      <c r="C109" s="43" t="s">
        <v>708</v>
      </c>
      <c r="D109" s="43" t="s">
        <v>754</v>
      </c>
      <c r="E109" s="54">
        <v>31413</v>
      </c>
      <c r="F109" s="43" t="s">
        <v>258</v>
      </c>
      <c r="G109" s="43" t="s">
        <v>85</v>
      </c>
      <c r="H109" s="43" t="s">
        <v>31</v>
      </c>
      <c r="I109" s="43" t="s">
        <v>92</v>
      </c>
      <c r="J109" s="43" t="s">
        <v>755</v>
      </c>
      <c r="K109" s="33"/>
    </row>
    <row r="110" spans="1:10" ht="12.75">
      <c r="A110" s="45"/>
      <c r="B110" s="45"/>
      <c r="C110" s="46"/>
      <c r="D110" s="46"/>
      <c r="E110" s="55"/>
      <c r="F110" s="46"/>
      <c r="G110" s="46"/>
      <c r="H110" s="46"/>
      <c r="I110" s="46"/>
      <c r="J110" s="46"/>
    </row>
    <row r="111" spans="1:10" ht="12.75">
      <c r="A111" s="45"/>
      <c r="B111" s="45"/>
      <c r="C111" s="46"/>
      <c r="D111" s="46"/>
      <c r="E111" s="55"/>
      <c r="F111" s="46"/>
      <c r="G111" s="46"/>
      <c r="H111" s="46"/>
      <c r="I111" s="46"/>
      <c r="J111" s="46"/>
    </row>
    <row r="112" spans="1:10" ht="12.75">
      <c r="A112" s="45"/>
      <c r="B112" s="45"/>
      <c r="C112" s="45"/>
      <c r="D112" s="37" t="s">
        <v>178</v>
      </c>
      <c r="E112" s="38"/>
      <c r="F112" s="37"/>
      <c r="G112" s="37"/>
      <c r="H112" s="37"/>
      <c r="I112" s="39"/>
      <c r="J112" s="40" t="s">
        <v>179</v>
      </c>
    </row>
    <row r="113" spans="1:10" ht="12.75">
      <c r="A113" s="45"/>
      <c r="B113" s="45"/>
      <c r="C113" s="45"/>
      <c r="D113" s="45"/>
      <c r="E113" s="51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51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37"/>
      <c r="E115" s="38"/>
      <c r="F115" s="37"/>
      <c r="G115" s="37"/>
      <c r="H115" s="37"/>
      <c r="I115" s="37"/>
      <c r="J115" s="37"/>
    </row>
    <row r="116" spans="1:10" ht="12.75">
      <c r="A116" s="45"/>
      <c r="B116" s="45"/>
      <c r="C116" s="45"/>
      <c r="D116" s="37" t="s">
        <v>180</v>
      </c>
      <c r="E116" s="38"/>
      <c r="F116" s="37"/>
      <c r="G116" s="37"/>
      <c r="H116" s="37"/>
      <c r="I116" s="39"/>
      <c r="J116" s="37" t="s">
        <v>181</v>
      </c>
    </row>
    <row r="117" spans="1:10" ht="12.75">
      <c r="A117" s="45"/>
      <c r="B117" s="45"/>
      <c r="C117" s="46"/>
      <c r="D117" s="46"/>
      <c r="E117" s="55"/>
      <c r="F117" s="46"/>
      <c r="G117" s="46"/>
      <c r="H117" s="46"/>
      <c r="I117" s="46"/>
      <c r="J117" s="46"/>
    </row>
    <row r="118" spans="1:10" ht="12.75">
      <c r="A118" s="45"/>
      <c r="B118" s="45"/>
      <c r="C118" s="46"/>
      <c r="D118" s="46"/>
      <c r="E118" s="55"/>
      <c r="F118" s="46"/>
      <c r="G118" s="46"/>
      <c r="H118" s="46"/>
      <c r="I118" s="46"/>
      <c r="J118" s="46"/>
    </row>
    <row r="119" spans="2:10" ht="12.75">
      <c r="B119" s="45"/>
      <c r="C119" s="46"/>
      <c r="D119" s="46"/>
      <c r="E119" s="55"/>
      <c r="F119" s="46"/>
      <c r="G119" s="46"/>
      <c r="H119" s="46"/>
      <c r="I119" s="46"/>
      <c r="J119" s="46"/>
    </row>
    <row r="120" spans="2:10" ht="12.75">
      <c r="B120" s="45"/>
      <c r="C120" s="46"/>
      <c r="D120" s="46"/>
      <c r="E120" s="55"/>
      <c r="F120" s="46"/>
      <c r="G120" s="46"/>
      <c r="H120" s="46"/>
      <c r="I120" s="46"/>
      <c r="J120" s="46"/>
    </row>
    <row r="121" spans="2:10" ht="12.75">
      <c r="B121" s="110" t="s">
        <v>614</v>
      </c>
      <c r="C121" s="110"/>
      <c r="D121" s="110"/>
      <c r="E121" s="110"/>
      <c r="F121" s="110"/>
      <c r="G121" s="110"/>
      <c r="H121" s="110"/>
      <c r="I121" s="110"/>
      <c r="J121" s="23"/>
    </row>
    <row r="122" spans="2:10" ht="12.75">
      <c r="B122" s="24"/>
      <c r="C122" s="25"/>
      <c r="D122" s="24"/>
      <c r="E122" s="24"/>
      <c r="F122" s="26"/>
      <c r="G122" s="24"/>
      <c r="H122" s="24"/>
      <c r="I122" s="24"/>
      <c r="J122" s="24"/>
    </row>
    <row r="123" spans="2:10" ht="12.75">
      <c r="B123" s="24"/>
      <c r="C123" s="28" t="s">
        <v>95</v>
      </c>
      <c r="D123" s="24"/>
      <c r="E123" s="24"/>
      <c r="F123" s="26"/>
      <c r="G123" s="24"/>
      <c r="H123" s="24"/>
      <c r="I123" s="24"/>
      <c r="J123" s="24" t="s">
        <v>96</v>
      </c>
    </row>
    <row r="125" spans="1:11" ht="33.75">
      <c r="A125" s="29" t="s">
        <v>97</v>
      </c>
      <c r="B125" s="30" t="s">
        <v>0</v>
      </c>
      <c r="C125" s="31" t="s">
        <v>98</v>
      </c>
      <c r="D125" s="31" t="s">
        <v>99</v>
      </c>
      <c r="E125" s="32" t="s">
        <v>100</v>
      </c>
      <c r="F125" s="31" t="s">
        <v>101</v>
      </c>
      <c r="G125" s="31" t="s">
        <v>102</v>
      </c>
      <c r="H125" s="31" t="s">
        <v>103</v>
      </c>
      <c r="I125" s="31" t="s">
        <v>104</v>
      </c>
      <c r="J125" s="31" t="s">
        <v>105</v>
      </c>
      <c r="K125" s="31" t="s">
        <v>106</v>
      </c>
    </row>
    <row r="126" spans="1:11" ht="12.75">
      <c r="A126" s="33">
        <v>24</v>
      </c>
      <c r="B126" s="33">
        <v>1</v>
      </c>
      <c r="C126" s="43" t="s">
        <v>756</v>
      </c>
      <c r="D126" s="43" t="s">
        <v>757</v>
      </c>
      <c r="E126" s="54">
        <v>31048</v>
      </c>
      <c r="F126" s="43" t="s">
        <v>172</v>
      </c>
      <c r="G126" s="43" t="s">
        <v>157</v>
      </c>
      <c r="H126" s="43" t="s">
        <v>158</v>
      </c>
      <c r="I126" s="43" t="s">
        <v>91</v>
      </c>
      <c r="J126" s="43" t="s">
        <v>456</v>
      </c>
      <c r="K126" s="33">
        <v>22</v>
      </c>
    </row>
    <row r="127" spans="1:11" ht="12.75">
      <c r="A127" s="33">
        <v>9</v>
      </c>
      <c r="B127" s="33">
        <v>2</v>
      </c>
      <c r="C127" s="43" t="s">
        <v>756</v>
      </c>
      <c r="D127" s="43" t="s">
        <v>758</v>
      </c>
      <c r="E127" s="54">
        <v>31048</v>
      </c>
      <c r="F127" s="43" t="s">
        <v>172</v>
      </c>
      <c r="G127" s="43" t="s">
        <v>84</v>
      </c>
      <c r="H127" s="43" t="s">
        <v>27</v>
      </c>
      <c r="I127" s="43" t="s">
        <v>421</v>
      </c>
      <c r="J127" s="43" t="s">
        <v>759</v>
      </c>
      <c r="K127" s="33">
        <v>16</v>
      </c>
    </row>
    <row r="128" spans="1:11" ht="12.75">
      <c r="A128" s="33">
        <v>13</v>
      </c>
      <c r="B128" s="33">
        <v>3</v>
      </c>
      <c r="C128" s="43" t="s">
        <v>756</v>
      </c>
      <c r="D128" s="43" t="s">
        <v>760</v>
      </c>
      <c r="E128" s="54">
        <v>31413</v>
      </c>
      <c r="F128" s="43" t="s">
        <v>172</v>
      </c>
      <c r="G128" s="43" t="s">
        <v>85</v>
      </c>
      <c r="H128" s="43" t="s">
        <v>58</v>
      </c>
      <c r="I128" s="43" t="s">
        <v>92</v>
      </c>
      <c r="J128" s="43" t="s">
        <v>761</v>
      </c>
      <c r="K128" s="33">
        <v>10</v>
      </c>
    </row>
    <row r="129" spans="1:11" ht="12.75">
      <c r="A129" s="33">
        <v>17</v>
      </c>
      <c r="B129" s="33">
        <v>3</v>
      </c>
      <c r="C129" s="43" t="s">
        <v>756</v>
      </c>
      <c r="D129" s="43" t="s">
        <v>762</v>
      </c>
      <c r="E129" s="54">
        <v>31413</v>
      </c>
      <c r="F129" s="43" t="s">
        <v>172</v>
      </c>
      <c r="G129" s="43" t="s">
        <v>88</v>
      </c>
      <c r="H129" s="43" t="s">
        <v>29</v>
      </c>
      <c r="I129" s="43" t="s">
        <v>115</v>
      </c>
      <c r="J129" s="43" t="s">
        <v>763</v>
      </c>
      <c r="K129" s="33">
        <v>10</v>
      </c>
    </row>
    <row r="130" spans="1:11" ht="12.75">
      <c r="A130" s="33">
        <v>15</v>
      </c>
      <c r="B130" s="33">
        <v>5</v>
      </c>
      <c r="C130" s="43" t="s">
        <v>756</v>
      </c>
      <c r="D130" s="43" t="s">
        <v>764</v>
      </c>
      <c r="E130" s="54">
        <v>31778</v>
      </c>
      <c r="F130" s="43" t="s">
        <v>258</v>
      </c>
      <c r="G130" s="43" t="s">
        <v>87</v>
      </c>
      <c r="H130" s="43" t="s">
        <v>40</v>
      </c>
      <c r="I130" s="43" t="s">
        <v>92</v>
      </c>
      <c r="J130" s="43" t="s">
        <v>765</v>
      </c>
      <c r="K130" s="33">
        <v>4</v>
      </c>
    </row>
    <row r="131" spans="1:11" ht="12.75">
      <c r="A131" s="33">
        <v>16</v>
      </c>
      <c r="B131" s="33">
        <v>5</v>
      </c>
      <c r="C131" s="43" t="s">
        <v>756</v>
      </c>
      <c r="D131" s="43" t="s">
        <v>766</v>
      </c>
      <c r="E131" s="54">
        <v>31413</v>
      </c>
      <c r="F131" s="43" t="s">
        <v>172</v>
      </c>
      <c r="G131" s="43" t="s">
        <v>88</v>
      </c>
      <c r="H131" s="43" t="s">
        <v>29</v>
      </c>
      <c r="I131" s="43" t="s">
        <v>91</v>
      </c>
      <c r="J131" s="43" t="s">
        <v>767</v>
      </c>
      <c r="K131" s="33">
        <v>4</v>
      </c>
    </row>
    <row r="132" spans="1:11" ht="12.75">
      <c r="A132" s="33">
        <v>1</v>
      </c>
      <c r="B132" s="33" t="s">
        <v>124</v>
      </c>
      <c r="C132" s="43" t="s">
        <v>756</v>
      </c>
      <c r="D132" s="43" t="s">
        <v>768</v>
      </c>
      <c r="E132" s="54">
        <v>31048</v>
      </c>
      <c r="F132" s="43" t="s">
        <v>258</v>
      </c>
      <c r="G132" s="43" t="s">
        <v>85</v>
      </c>
      <c r="H132" s="43" t="s">
        <v>46</v>
      </c>
      <c r="I132" s="43" t="s">
        <v>115</v>
      </c>
      <c r="J132" s="43" t="s">
        <v>769</v>
      </c>
      <c r="K132" s="33"/>
    </row>
    <row r="133" spans="1:11" ht="12.75">
      <c r="A133" s="33">
        <v>2</v>
      </c>
      <c r="B133" s="33" t="s">
        <v>124</v>
      </c>
      <c r="C133" s="43" t="s">
        <v>756</v>
      </c>
      <c r="D133" s="43" t="s">
        <v>770</v>
      </c>
      <c r="E133" s="54">
        <v>31413</v>
      </c>
      <c r="F133" s="43" t="s">
        <v>258</v>
      </c>
      <c r="G133" s="43" t="s">
        <v>86</v>
      </c>
      <c r="H133" s="43" t="s">
        <v>68</v>
      </c>
      <c r="I133" s="43" t="s">
        <v>92</v>
      </c>
      <c r="J133" s="43" t="s">
        <v>771</v>
      </c>
      <c r="K133" s="33"/>
    </row>
    <row r="134" spans="1:11" ht="12.75">
      <c r="A134" s="33">
        <v>3</v>
      </c>
      <c r="B134" s="33" t="s">
        <v>124</v>
      </c>
      <c r="C134" s="43" t="s">
        <v>756</v>
      </c>
      <c r="D134" s="43" t="s">
        <v>772</v>
      </c>
      <c r="E134" s="54">
        <v>31048</v>
      </c>
      <c r="F134" s="43" t="s">
        <v>258</v>
      </c>
      <c r="G134" s="43" t="s">
        <v>86</v>
      </c>
      <c r="H134" s="43" t="s">
        <v>773</v>
      </c>
      <c r="I134" s="43" t="s">
        <v>92</v>
      </c>
      <c r="J134" s="43" t="s">
        <v>774</v>
      </c>
      <c r="K134" s="33"/>
    </row>
    <row r="135" spans="1:11" ht="12.75">
      <c r="A135" s="33">
        <v>4</v>
      </c>
      <c r="B135" s="33" t="s">
        <v>124</v>
      </c>
      <c r="C135" s="43" t="s">
        <v>756</v>
      </c>
      <c r="D135" s="43" t="s">
        <v>775</v>
      </c>
      <c r="E135" s="54">
        <v>31778</v>
      </c>
      <c r="F135" s="43" t="s">
        <v>258</v>
      </c>
      <c r="G135" s="43" t="s">
        <v>86</v>
      </c>
      <c r="H135" s="43" t="s">
        <v>25</v>
      </c>
      <c r="I135" s="43" t="s">
        <v>92</v>
      </c>
      <c r="J135" s="43" t="s">
        <v>658</v>
      </c>
      <c r="K135" s="33"/>
    </row>
    <row r="136" spans="1:11" ht="12.75">
      <c r="A136" s="33">
        <v>5</v>
      </c>
      <c r="B136" s="33" t="s">
        <v>124</v>
      </c>
      <c r="C136" s="43" t="s">
        <v>756</v>
      </c>
      <c r="D136" s="43" t="s">
        <v>776</v>
      </c>
      <c r="E136" s="54">
        <v>31778</v>
      </c>
      <c r="F136" s="43" t="s">
        <v>258</v>
      </c>
      <c r="G136" s="43" t="s">
        <v>83</v>
      </c>
      <c r="H136" s="43" t="s">
        <v>52</v>
      </c>
      <c r="I136" s="43" t="s">
        <v>110</v>
      </c>
      <c r="J136" s="43" t="s">
        <v>777</v>
      </c>
      <c r="K136" s="33"/>
    </row>
    <row r="137" spans="1:11" ht="12.75">
      <c r="A137" s="33">
        <v>6</v>
      </c>
      <c r="B137" s="33" t="s">
        <v>124</v>
      </c>
      <c r="C137" s="43" t="s">
        <v>756</v>
      </c>
      <c r="D137" s="43" t="s">
        <v>778</v>
      </c>
      <c r="E137" s="54">
        <v>31422</v>
      </c>
      <c r="F137" s="43" t="s">
        <v>258</v>
      </c>
      <c r="G137" s="43" t="s">
        <v>83</v>
      </c>
      <c r="H137" s="43" t="s">
        <v>52</v>
      </c>
      <c r="I137" s="43" t="s">
        <v>92</v>
      </c>
      <c r="J137" s="43" t="s">
        <v>779</v>
      </c>
      <c r="K137" s="33"/>
    </row>
    <row r="138" spans="1:11" ht="12.75">
      <c r="A138" s="33">
        <v>7</v>
      </c>
      <c r="B138" s="33" t="s">
        <v>124</v>
      </c>
      <c r="C138" s="43" t="s">
        <v>756</v>
      </c>
      <c r="D138" s="43" t="s">
        <v>780</v>
      </c>
      <c r="E138" s="54">
        <v>31413</v>
      </c>
      <c r="F138" s="43" t="s">
        <v>258</v>
      </c>
      <c r="G138" s="43" t="s">
        <v>88</v>
      </c>
      <c r="H138" s="43" t="s">
        <v>632</v>
      </c>
      <c r="I138" s="43" t="s">
        <v>150</v>
      </c>
      <c r="J138" s="43" t="s">
        <v>781</v>
      </c>
      <c r="K138" s="33"/>
    </row>
    <row r="139" spans="1:11" ht="12" customHeight="1">
      <c r="A139" s="33">
        <v>8</v>
      </c>
      <c r="B139" s="33" t="s">
        <v>124</v>
      </c>
      <c r="C139" s="43" t="s">
        <v>756</v>
      </c>
      <c r="D139" s="43" t="s">
        <v>782</v>
      </c>
      <c r="E139" s="54">
        <v>31048</v>
      </c>
      <c r="F139" s="43" t="s">
        <v>258</v>
      </c>
      <c r="G139" s="43" t="s">
        <v>84</v>
      </c>
      <c r="H139" s="43" t="s">
        <v>27</v>
      </c>
      <c r="I139" s="43" t="s">
        <v>421</v>
      </c>
      <c r="J139" s="43" t="s">
        <v>783</v>
      </c>
      <c r="K139" s="33"/>
    </row>
    <row r="140" spans="1:11" ht="12.75">
      <c r="A140" s="33">
        <v>10</v>
      </c>
      <c r="B140" s="33" t="s">
        <v>124</v>
      </c>
      <c r="C140" s="43" t="s">
        <v>756</v>
      </c>
      <c r="D140" s="43" t="s">
        <v>784</v>
      </c>
      <c r="E140" s="54">
        <v>31048</v>
      </c>
      <c r="F140" s="43" t="s">
        <v>258</v>
      </c>
      <c r="G140" s="43" t="s">
        <v>84</v>
      </c>
      <c r="H140" s="43" t="s">
        <v>27</v>
      </c>
      <c r="I140" s="43" t="s">
        <v>421</v>
      </c>
      <c r="J140" s="43" t="s">
        <v>783</v>
      </c>
      <c r="K140" s="33"/>
    </row>
    <row r="141" spans="1:11" ht="12.75">
      <c r="A141" s="33">
        <v>11</v>
      </c>
      <c r="B141" s="33" t="s">
        <v>124</v>
      </c>
      <c r="C141" s="43" t="s">
        <v>756</v>
      </c>
      <c r="D141" s="43" t="s">
        <v>785</v>
      </c>
      <c r="E141" s="54">
        <v>31778</v>
      </c>
      <c r="F141" s="43" t="s">
        <v>258</v>
      </c>
      <c r="G141" s="43" t="s">
        <v>86</v>
      </c>
      <c r="H141" s="43" t="s">
        <v>16</v>
      </c>
      <c r="I141" s="43" t="s">
        <v>115</v>
      </c>
      <c r="J141" s="43" t="s">
        <v>786</v>
      </c>
      <c r="K141" s="33"/>
    </row>
    <row r="142" spans="1:11" ht="12.75">
      <c r="A142" s="33">
        <v>12</v>
      </c>
      <c r="B142" s="33" t="s">
        <v>124</v>
      </c>
      <c r="C142" s="43" t="s">
        <v>756</v>
      </c>
      <c r="D142" s="43" t="s">
        <v>787</v>
      </c>
      <c r="E142" s="54">
        <v>31778</v>
      </c>
      <c r="F142" s="43" t="s">
        <v>258</v>
      </c>
      <c r="G142" s="43" t="s">
        <v>86</v>
      </c>
      <c r="H142" s="43" t="s">
        <v>47</v>
      </c>
      <c r="I142" s="43" t="s">
        <v>92</v>
      </c>
      <c r="J142" s="43" t="s">
        <v>788</v>
      </c>
      <c r="K142" s="33"/>
    </row>
    <row r="143" spans="1:11" ht="12" customHeight="1">
      <c r="A143" s="33">
        <v>14</v>
      </c>
      <c r="B143" s="33" t="s">
        <v>124</v>
      </c>
      <c r="C143" s="43" t="s">
        <v>756</v>
      </c>
      <c r="D143" s="43" t="s">
        <v>789</v>
      </c>
      <c r="E143" s="54">
        <v>31048</v>
      </c>
      <c r="F143" s="43" t="s">
        <v>172</v>
      </c>
      <c r="G143" s="43" t="s">
        <v>85</v>
      </c>
      <c r="H143" s="43" t="s">
        <v>58</v>
      </c>
      <c r="I143" s="56" t="s">
        <v>790</v>
      </c>
      <c r="J143" s="43" t="s">
        <v>791</v>
      </c>
      <c r="K143" s="33"/>
    </row>
    <row r="144" spans="1:11" ht="12.75">
      <c r="A144" s="33">
        <v>18</v>
      </c>
      <c r="B144" s="33" t="s">
        <v>124</v>
      </c>
      <c r="C144" s="43" t="s">
        <v>756</v>
      </c>
      <c r="D144" s="43" t="s">
        <v>792</v>
      </c>
      <c r="E144" s="54">
        <v>31048</v>
      </c>
      <c r="F144" s="43" t="s">
        <v>232</v>
      </c>
      <c r="G144" s="43" t="s">
        <v>90</v>
      </c>
      <c r="H144" s="43" t="s">
        <v>590</v>
      </c>
      <c r="I144" s="43" t="s">
        <v>92</v>
      </c>
      <c r="J144" s="43" t="s">
        <v>793</v>
      </c>
      <c r="K144" s="33"/>
    </row>
    <row r="145" spans="1:11" ht="12.75">
      <c r="A145" s="33">
        <v>19</v>
      </c>
      <c r="B145" s="33" t="s">
        <v>124</v>
      </c>
      <c r="C145" s="43" t="s">
        <v>756</v>
      </c>
      <c r="D145" s="43" t="s">
        <v>794</v>
      </c>
      <c r="E145" s="54">
        <v>31413</v>
      </c>
      <c r="F145" s="43" t="s">
        <v>258</v>
      </c>
      <c r="G145" s="43" t="s">
        <v>85</v>
      </c>
      <c r="H145" s="43" t="s">
        <v>33</v>
      </c>
      <c r="I145" s="43" t="s">
        <v>115</v>
      </c>
      <c r="J145" s="43" t="s">
        <v>795</v>
      </c>
      <c r="K145" s="33"/>
    </row>
    <row r="146" spans="1:11" ht="12.75">
      <c r="A146" s="33">
        <v>20</v>
      </c>
      <c r="B146" s="33" t="s">
        <v>124</v>
      </c>
      <c r="C146" s="43" t="s">
        <v>756</v>
      </c>
      <c r="D146" s="43" t="s">
        <v>796</v>
      </c>
      <c r="E146" s="54">
        <v>31413</v>
      </c>
      <c r="F146" s="43" t="s">
        <v>258</v>
      </c>
      <c r="G146" s="43" t="s">
        <v>83</v>
      </c>
      <c r="H146" s="43" t="s">
        <v>51</v>
      </c>
      <c r="I146" s="43" t="s">
        <v>92</v>
      </c>
      <c r="J146" s="43" t="s">
        <v>797</v>
      </c>
      <c r="K146" s="33"/>
    </row>
    <row r="147" spans="1:11" ht="12.75">
      <c r="A147" s="33">
        <v>21</v>
      </c>
      <c r="B147" s="33" t="s">
        <v>124</v>
      </c>
      <c r="C147" s="43" t="s">
        <v>756</v>
      </c>
      <c r="D147" s="43" t="s">
        <v>798</v>
      </c>
      <c r="E147" s="54">
        <v>31048</v>
      </c>
      <c r="F147" s="43" t="s">
        <v>172</v>
      </c>
      <c r="G147" s="43" t="s">
        <v>88</v>
      </c>
      <c r="H147" s="43" t="s">
        <v>18</v>
      </c>
      <c r="I147" s="43" t="s">
        <v>128</v>
      </c>
      <c r="J147" s="43" t="s">
        <v>368</v>
      </c>
      <c r="K147" s="33"/>
    </row>
    <row r="148" spans="1:11" ht="12.75">
      <c r="A148" s="33">
        <v>22</v>
      </c>
      <c r="B148" s="33" t="s">
        <v>124</v>
      </c>
      <c r="C148" s="43" t="s">
        <v>756</v>
      </c>
      <c r="D148" s="43" t="s">
        <v>799</v>
      </c>
      <c r="E148" s="54">
        <v>31413</v>
      </c>
      <c r="F148" s="43" t="s">
        <v>258</v>
      </c>
      <c r="G148" s="43" t="s">
        <v>89</v>
      </c>
      <c r="H148" s="43" t="s">
        <v>55</v>
      </c>
      <c r="I148" s="43" t="s">
        <v>128</v>
      </c>
      <c r="J148" s="43" t="s">
        <v>800</v>
      </c>
      <c r="K148" s="33"/>
    </row>
    <row r="149" spans="1:11" ht="12.75">
      <c r="A149" s="33">
        <v>23</v>
      </c>
      <c r="B149" s="33" t="s">
        <v>124</v>
      </c>
      <c r="C149" s="43" t="s">
        <v>756</v>
      </c>
      <c r="D149" s="43" t="s">
        <v>801</v>
      </c>
      <c r="E149" s="54">
        <v>31413</v>
      </c>
      <c r="F149" s="43" t="s">
        <v>258</v>
      </c>
      <c r="G149" s="43" t="s">
        <v>89</v>
      </c>
      <c r="H149" s="43" t="s">
        <v>28</v>
      </c>
      <c r="I149" s="43" t="s">
        <v>92</v>
      </c>
      <c r="J149" s="43" t="s">
        <v>802</v>
      </c>
      <c r="K149" s="33"/>
    </row>
    <row r="150" spans="1:11" ht="12.75">
      <c r="A150" s="33">
        <v>25</v>
      </c>
      <c r="B150" s="33" t="s">
        <v>124</v>
      </c>
      <c r="C150" s="43" t="s">
        <v>756</v>
      </c>
      <c r="D150" s="43" t="s">
        <v>803</v>
      </c>
      <c r="E150" s="54">
        <v>31778</v>
      </c>
      <c r="F150" s="43" t="s">
        <v>258</v>
      </c>
      <c r="G150" s="43" t="s">
        <v>85</v>
      </c>
      <c r="H150" s="43" t="s">
        <v>74</v>
      </c>
      <c r="I150" s="43" t="s">
        <v>115</v>
      </c>
      <c r="J150" s="43" t="s">
        <v>804</v>
      </c>
      <c r="K150" s="33"/>
    </row>
    <row r="151" spans="1:11" ht="12.75">
      <c r="A151" s="33">
        <v>26</v>
      </c>
      <c r="B151" s="33" t="s">
        <v>124</v>
      </c>
      <c r="C151" s="43" t="s">
        <v>756</v>
      </c>
      <c r="D151" s="43" t="s">
        <v>805</v>
      </c>
      <c r="E151" s="54">
        <v>31413</v>
      </c>
      <c r="F151" s="43" t="s">
        <v>258</v>
      </c>
      <c r="G151" s="43" t="s">
        <v>87</v>
      </c>
      <c r="H151" s="43" t="s">
        <v>17</v>
      </c>
      <c r="I151" s="43" t="s">
        <v>128</v>
      </c>
      <c r="J151" s="43" t="s">
        <v>806</v>
      </c>
      <c r="K151" s="33"/>
    </row>
    <row r="152" spans="1:11" ht="12.75">
      <c r="A152" s="33">
        <v>27</v>
      </c>
      <c r="B152" s="33" t="s">
        <v>124</v>
      </c>
      <c r="C152" s="43" t="s">
        <v>756</v>
      </c>
      <c r="D152" s="43" t="s">
        <v>807</v>
      </c>
      <c r="E152" s="54">
        <v>32143</v>
      </c>
      <c r="F152" s="43" t="s">
        <v>258</v>
      </c>
      <c r="G152" s="43" t="s">
        <v>85</v>
      </c>
      <c r="H152" s="43" t="s">
        <v>42</v>
      </c>
      <c r="I152" s="43" t="s">
        <v>128</v>
      </c>
      <c r="J152" s="43" t="s">
        <v>746</v>
      </c>
      <c r="K152" s="33"/>
    </row>
    <row r="153" spans="1:11" ht="12" customHeight="1">
      <c r="A153" s="33">
        <v>28</v>
      </c>
      <c r="B153" s="33" t="s">
        <v>124</v>
      </c>
      <c r="C153" s="43" t="s">
        <v>756</v>
      </c>
      <c r="D153" s="43" t="s">
        <v>808</v>
      </c>
      <c r="E153" s="54">
        <v>31048</v>
      </c>
      <c r="F153" s="43" t="s">
        <v>258</v>
      </c>
      <c r="G153" s="43" t="s">
        <v>88</v>
      </c>
      <c r="H153" s="43" t="s">
        <v>57</v>
      </c>
      <c r="I153" s="43" t="s">
        <v>91</v>
      </c>
      <c r="J153" s="43" t="s">
        <v>809</v>
      </c>
      <c r="K153" s="33"/>
    </row>
    <row r="155" spans="1:10" ht="12.75">
      <c r="A155" s="45"/>
      <c r="B155" s="45"/>
      <c r="C155" s="45"/>
      <c r="D155" s="45"/>
      <c r="E155" s="51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37" t="s">
        <v>178</v>
      </c>
      <c r="E156" s="38"/>
      <c r="F156" s="37"/>
      <c r="G156" s="37"/>
      <c r="H156" s="37"/>
      <c r="I156" s="39"/>
      <c r="J156" s="40" t="s">
        <v>179</v>
      </c>
    </row>
    <row r="157" spans="1:10" ht="12.75">
      <c r="A157" s="45"/>
      <c r="B157" s="45"/>
      <c r="C157" s="45"/>
      <c r="D157" s="45"/>
      <c r="E157" s="51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51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37"/>
      <c r="E159" s="38"/>
      <c r="F159" s="37"/>
      <c r="G159" s="37"/>
      <c r="H159" s="37"/>
      <c r="I159" s="37"/>
      <c r="J159" s="37"/>
    </row>
    <row r="160" spans="1:10" ht="12.75">
      <c r="A160" s="45"/>
      <c r="B160" s="45"/>
      <c r="C160" s="45"/>
      <c r="D160" s="37" t="s">
        <v>180</v>
      </c>
      <c r="E160" s="38"/>
      <c r="F160" s="37"/>
      <c r="G160" s="37"/>
      <c r="H160" s="37"/>
      <c r="I160" s="39"/>
      <c r="J160" s="37" t="s">
        <v>181</v>
      </c>
    </row>
    <row r="161" spans="1:10" ht="12.75">
      <c r="A161" s="45"/>
      <c r="B161" s="45"/>
      <c r="C161" s="45"/>
      <c r="D161" s="45"/>
      <c r="E161" s="51"/>
      <c r="F161" s="45"/>
      <c r="G161" s="45"/>
      <c r="H161" s="45"/>
      <c r="I161" s="45"/>
      <c r="J161" s="45"/>
    </row>
    <row r="162" spans="1:10" ht="12.75">
      <c r="A162" s="45"/>
      <c r="B162" s="111" t="s">
        <v>614</v>
      </c>
      <c r="C162" s="111"/>
      <c r="D162" s="111"/>
      <c r="E162" s="111"/>
      <c r="F162" s="111"/>
      <c r="G162" s="111"/>
      <c r="H162" s="111"/>
      <c r="I162" s="111"/>
      <c r="J162" s="57"/>
    </row>
    <row r="163" spans="1:10" ht="12.75">
      <c r="A163" s="45"/>
      <c r="B163" s="58"/>
      <c r="C163" s="59"/>
      <c r="D163" s="58"/>
      <c r="E163" s="58"/>
      <c r="F163" s="60"/>
      <c r="G163" s="58"/>
      <c r="H163" s="58"/>
      <c r="I163" s="58"/>
      <c r="J163" s="58"/>
    </row>
    <row r="164" spans="1:10" ht="12.75">
      <c r="A164" s="45"/>
      <c r="B164" s="58"/>
      <c r="C164" s="61" t="s">
        <v>95</v>
      </c>
      <c r="D164" s="58"/>
      <c r="E164" s="58"/>
      <c r="F164" s="60"/>
      <c r="G164" s="58"/>
      <c r="H164" s="58"/>
      <c r="I164" s="58"/>
      <c r="J164" s="58" t="s">
        <v>96</v>
      </c>
    </row>
    <row r="166" spans="1:11" ht="33.75">
      <c r="A166" s="29" t="s">
        <v>97</v>
      </c>
      <c r="B166" s="30" t="s">
        <v>0</v>
      </c>
      <c r="C166" s="31" t="s">
        <v>98</v>
      </c>
      <c r="D166" s="31" t="s">
        <v>99</v>
      </c>
      <c r="E166" s="32" t="s">
        <v>100</v>
      </c>
      <c r="F166" s="31" t="s">
        <v>101</v>
      </c>
      <c r="G166" s="31" t="s">
        <v>102</v>
      </c>
      <c r="H166" s="31" t="s">
        <v>103</v>
      </c>
      <c r="I166" s="31" t="s">
        <v>104</v>
      </c>
      <c r="J166" s="31" t="s">
        <v>105</v>
      </c>
      <c r="K166" s="31" t="s">
        <v>106</v>
      </c>
    </row>
    <row r="167" spans="1:11" ht="12.75">
      <c r="A167" s="33"/>
      <c r="B167" s="33"/>
      <c r="C167" s="43" t="s">
        <v>810</v>
      </c>
      <c r="D167" s="43" t="s">
        <v>811</v>
      </c>
      <c r="E167" s="54">
        <v>31413</v>
      </c>
      <c r="F167" s="43" t="s">
        <v>258</v>
      </c>
      <c r="G167" s="43" t="s">
        <v>86</v>
      </c>
      <c r="H167" s="43" t="s">
        <v>16</v>
      </c>
      <c r="I167" s="43" t="s">
        <v>115</v>
      </c>
      <c r="J167" s="43" t="s">
        <v>812</v>
      </c>
      <c r="K167" s="33"/>
    </row>
    <row r="168" spans="1:11" ht="12.75">
      <c r="A168" s="33"/>
      <c r="B168" s="33"/>
      <c r="C168" s="43" t="s">
        <v>810</v>
      </c>
      <c r="D168" s="43" t="s">
        <v>813</v>
      </c>
      <c r="E168" s="54">
        <v>31413</v>
      </c>
      <c r="F168" s="43" t="s">
        <v>258</v>
      </c>
      <c r="G168" s="43" t="s">
        <v>86</v>
      </c>
      <c r="H168" s="43" t="s">
        <v>48</v>
      </c>
      <c r="I168" s="43" t="s">
        <v>92</v>
      </c>
      <c r="J168" s="43" t="s">
        <v>814</v>
      </c>
      <c r="K168" s="33"/>
    </row>
    <row r="169" spans="1:11" ht="12.75">
      <c r="A169" s="33"/>
      <c r="B169" s="33"/>
      <c r="C169" s="43" t="s">
        <v>810</v>
      </c>
      <c r="D169" s="43" t="s">
        <v>815</v>
      </c>
      <c r="E169" s="54">
        <v>31413</v>
      </c>
      <c r="F169" s="43" t="s">
        <v>258</v>
      </c>
      <c r="G169" s="43" t="s">
        <v>86</v>
      </c>
      <c r="H169" s="43" t="s">
        <v>25</v>
      </c>
      <c r="I169" s="43" t="s">
        <v>92</v>
      </c>
      <c r="J169" s="43" t="s">
        <v>658</v>
      </c>
      <c r="K169" s="33"/>
    </row>
    <row r="170" spans="1:11" ht="12.75">
      <c r="A170" s="33"/>
      <c r="B170" s="33"/>
      <c r="C170" s="43" t="s">
        <v>810</v>
      </c>
      <c r="D170" s="43" t="s">
        <v>816</v>
      </c>
      <c r="E170" s="54">
        <v>31413</v>
      </c>
      <c r="F170" s="43" t="s">
        <v>258</v>
      </c>
      <c r="G170" s="43" t="s">
        <v>86</v>
      </c>
      <c r="H170" s="43" t="s">
        <v>71</v>
      </c>
      <c r="I170" s="43" t="s">
        <v>92</v>
      </c>
      <c r="J170" s="43" t="s">
        <v>817</v>
      </c>
      <c r="K170" s="33"/>
    </row>
    <row r="171" spans="1:11" ht="12.75">
      <c r="A171" s="33"/>
      <c r="B171" s="33"/>
      <c r="C171" s="43" t="s">
        <v>810</v>
      </c>
      <c r="D171" s="43" t="s">
        <v>818</v>
      </c>
      <c r="E171" s="54">
        <v>31048</v>
      </c>
      <c r="F171" s="43" t="s">
        <v>172</v>
      </c>
      <c r="G171" s="43" t="s">
        <v>83</v>
      </c>
      <c r="H171" s="43" t="s">
        <v>52</v>
      </c>
      <c r="I171" s="43" t="s">
        <v>91</v>
      </c>
      <c r="J171" s="43" t="s">
        <v>819</v>
      </c>
      <c r="K171" s="33"/>
    </row>
    <row r="172" spans="1:11" ht="12.75">
      <c r="A172" s="33"/>
      <c r="B172" s="33"/>
      <c r="C172" s="43" t="s">
        <v>810</v>
      </c>
      <c r="D172" s="43" t="s">
        <v>820</v>
      </c>
      <c r="E172" s="54">
        <v>31413</v>
      </c>
      <c r="F172" s="43" t="s">
        <v>258</v>
      </c>
      <c r="G172" s="43" t="s">
        <v>83</v>
      </c>
      <c r="H172" s="43" t="s">
        <v>52</v>
      </c>
      <c r="I172" s="43" t="s">
        <v>92</v>
      </c>
      <c r="J172" s="43" t="s">
        <v>821</v>
      </c>
      <c r="K172" s="33"/>
    </row>
    <row r="173" spans="1:11" ht="12.75">
      <c r="A173" s="33"/>
      <c r="B173" s="33"/>
      <c r="C173" s="43" t="s">
        <v>810</v>
      </c>
      <c r="D173" s="43" t="s">
        <v>822</v>
      </c>
      <c r="E173" s="54">
        <v>31048</v>
      </c>
      <c r="F173" s="43" t="s">
        <v>172</v>
      </c>
      <c r="G173" s="43" t="s">
        <v>84</v>
      </c>
      <c r="H173" s="43" t="s">
        <v>27</v>
      </c>
      <c r="I173" s="43" t="s">
        <v>421</v>
      </c>
      <c r="J173" s="43" t="s">
        <v>823</v>
      </c>
      <c r="K173" s="33"/>
    </row>
    <row r="174" spans="1:11" ht="12.75">
      <c r="A174" s="33"/>
      <c r="B174" s="33"/>
      <c r="C174" s="43" t="s">
        <v>810</v>
      </c>
      <c r="D174" s="43" t="s">
        <v>824</v>
      </c>
      <c r="E174" s="54">
        <v>31778</v>
      </c>
      <c r="F174" s="43" t="s">
        <v>258</v>
      </c>
      <c r="G174" s="43" t="s">
        <v>84</v>
      </c>
      <c r="H174" s="43" t="s">
        <v>27</v>
      </c>
      <c r="I174" s="43" t="s">
        <v>421</v>
      </c>
      <c r="J174" s="43" t="s">
        <v>825</v>
      </c>
      <c r="K174" s="33"/>
    </row>
    <row r="175" spans="1:11" ht="12.75">
      <c r="A175" s="33"/>
      <c r="B175" s="33"/>
      <c r="C175" s="43" t="s">
        <v>810</v>
      </c>
      <c r="D175" s="43" t="s">
        <v>826</v>
      </c>
      <c r="E175" s="54">
        <v>31413</v>
      </c>
      <c r="F175" s="43" t="s">
        <v>258</v>
      </c>
      <c r="G175" s="43" t="s">
        <v>84</v>
      </c>
      <c r="H175" s="43" t="s">
        <v>27</v>
      </c>
      <c r="I175" s="43" t="s">
        <v>421</v>
      </c>
      <c r="J175" s="43" t="s">
        <v>827</v>
      </c>
      <c r="K175" s="33"/>
    </row>
    <row r="176" spans="1:11" ht="12.75">
      <c r="A176" s="33"/>
      <c r="B176" s="33"/>
      <c r="C176" s="43" t="s">
        <v>810</v>
      </c>
      <c r="D176" s="43" t="s">
        <v>828</v>
      </c>
      <c r="E176" s="54">
        <v>31778</v>
      </c>
      <c r="F176" s="43" t="s">
        <v>258</v>
      </c>
      <c r="G176" s="43" t="s">
        <v>84</v>
      </c>
      <c r="H176" s="43" t="s">
        <v>27</v>
      </c>
      <c r="I176" s="43" t="s">
        <v>421</v>
      </c>
      <c r="J176" s="43" t="s">
        <v>829</v>
      </c>
      <c r="K176" s="33"/>
    </row>
    <row r="177" spans="1:11" ht="12" customHeight="1">
      <c r="A177" s="33"/>
      <c r="B177" s="33"/>
      <c r="C177" s="43" t="s">
        <v>810</v>
      </c>
      <c r="D177" s="43" t="s">
        <v>830</v>
      </c>
      <c r="E177" s="54">
        <v>31048</v>
      </c>
      <c r="F177" s="43" t="s">
        <v>258</v>
      </c>
      <c r="G177" s="43" t="s">
        <v>84</v>
      </c>
      <c r="H177" s="43" t="s">
        <v>27</v>
      </c>
      <c r="I177" s="43" t="s">
        <v>421</v>
      </c>
      <c r="J177" s="43" t="s">
        <v>831</v>
      </c>
      <c r="K177" s="33"/>
    </row>
    <row r="178" spans="1:11" ht="12.75">
      <c r="A178" s="33"/>
      <c r="B178" s="33"/>
      <c r="C178" s="43" t="s">
        <v>810</v>
      </c>
      <c r="D178" s="43" t="s">
        <v>832</v>
      </c>
      <c r="E178" s="54">
        <v>31778</v>
      </c>
      <c r="F178" s="43" t="s">
        <v>258</v>
      </c>
      <c r="G178" s="43" t="s">
        <v>86</v>
      </c>
      <c r="H178" s="43" t="s">
        <v>16</v>
      </c>
      <c r="I178" s="43" t="s">
        <v>115</v>
      </c>
      <c r="J178" s="43" t="s">
        <v>786</v>
      </c>
      <c r="K178" s="33"/>
    </row>
    <row r="179" spans="1:11" ht="12.75">
      <c r="A179" s="33"/>
      <c r="B179" s="33"/>
      <c r="C179" s="43" t="s">
        <v>810</v>
      </c>
      <c r="D179" s="43" t="s">
        <v>833</v>
      </c>
      <c r="E179" s="54">
        <v>31048</v>
      </c>
      <c r="F179" s="43" t="s">
        <v>258</v>
      </c>
      <c r="G179" s="43" t="s">
        <v>86</v>
      </c>
      <c r="H179" s="43" t="s">
        <v>16</v>
      </c>
      <c r="I179" s="43" t="s">
        <v>115</v>
      </c>
      <c r="J179" s="43" t="s">
        <v>834</v>
      </c>
      <c r="K179" s="33"/>
    </row>
    <row r="180" spans="1:11" ht="12.75">
      <c r="A180" s="33"/>
      <c r="B180" s="33"/>
      <c r="C180" s="43" t="s">
        <v>810</v>
      </c>
      <c r="D180" s="43" t="s">
        <v>835</v>
      </c>
      <c r="E180" s="54">
        <v>31413</v>
      </c>
      <c r="F180" s="43" t="s">
        <v>258</v>
      </c>
      <c r="G180" s="43" t="s">
        <v>86</v>
      </c>
      <c r="H180" s="43" t="s">
        <v>47</v>
      </c>
      <c r="I180" s="43" t="s">
        <v>92</v>
      </c>
      <c r="J180" s="43" t="s">
        <v>836</v>
      </c>
      <c r="K180" s="33"/>
    </row>
    <row r="181" spans="1:11" ht="12.75">
      <c r="A181" s="33"/>
      <c r="B181" s="33"/>
      <c r="C181" s="43" t="s">
        <v>810</v>
      </c>
      <c r="D181" s="43" t="s">
        <v>837</v>
      </c>
      <c r="E181" s="54">
        <v>31778</v>
      </c>
      <c r="F181" s="43" t="s">
        <v>258</v>
      </c>
      <c r="G181" s="43" t="s">
        <v>85</v>
      </c>
      <c r="H181" s="43" t="s">
        <v>58</v>
      </c>
      <c r="I181" s="43" t="s">
        <v>92</v>
      </c>
      <c r="J181" s="43" t="s">
        <v>838</v>
      </c>
      <c r="K181" s="33"/>
    </row>
    <row r="182" spans="1:11" ht="12.75">
      <c r="A182" s="33"/>
      <c r="B182" s="33"/>
      <c r="C182" s="43" t="s">
        <v>810</v>
      </c>
      <c r="D182" s="43" t="s">
        <v>839</v>
      </c>
      <c r="E182" s="54">
        <v>32143</v>
      </c>
      <c r="F182" s="43" t="s">
        <v>258</v>
      </c>
      <c r="G182" s="43" t="s">
        <v>87</v>
      </c>
      <c r="H182" s="43" t="s">
        <v>40</v>
      </c>
      <c r="I182" s="43" t="s">
        <v>92</v>
      </c>
      <c r="J182" s="43" t="s">
        <v>765</v>
      </c>
      <c r="K182" s="33"/>
    </row>
    <row r="183" spans="1:11" ht="12.75">
      <c r="A183" s="33"/>
      <c r="B183" s="33"/>
      <c r="C183" s="43" t="s">
        <v>810</v>
      </c>
      <c r="D183" s="43" t="s">
        <v>840</v>
      </c>
      <c r="E183" s="54">
        <v>31048</v>
      </c>
      <c r="F183" s="43" t="s">
        <v>172</v>
      </c>
      <c r="G183" s="43" t="s">
        <v>88</v>
      </c>
      <c r="H183" s="43" t="s">
        <v>29</v>
      </c>
      <c r="I183" s="43" t="s">
        <v>92</v>
      </c>
      <c r="J183" s="43" t="s">
        <v>841</v>
      </c>
      <c r="K183" s="33"/>
    </row>
    <row r="184" spans="1:11" ht="12.75">
      <c r="A184" s="33"/>
      <c r="B184" s="33"/>
      <c r="C184" s="43" t="s">
        <v>810</v>
      </c>
      <c r="D184" s="43" t="s">
        <v>842</v>
      </c>
      <c r="E184" s="54">
        <v>31413</v>
      </c>
      <c r="F184" s="43" t="s">
        <v>258</v>
      </c>
      <c r="G184" s="43" t="s">
        <v>85</v>
      </c>
      <c r="H184" s="43" t="s">
        <v>33</v>
      </c>
      <c r="I184" s="43" t="s">
        <v>115</v>
      </c>
      <c r="J184" s="43" t="s">
        <v>795</v>
      </c>
      <c r="K184" s="33"/>
    </row>
    <row r="185" spans="1:11" ht="12.75">
      <c r="A185" s="33"/>
      <c r="B185" s="33"/>
      <c r="C185" s="43" t="s">
        <v>810</v>
      </c>
      <c r="D185" s="43" t="s">
        <v>843</v>
      </c>
      <c r="E185" s="54">
        <v>31778</v>
      </c>
      <c r="F185" s="43" t="s">
        <v>258</v>
      </c>
      <c r="G185" s="43" t="s">
        <v>85</v>
      </c>
      <c r="H185" s="43" t="s">
        <v>33</v>
      </c>
      <c r="I185" s="43" t="s">
        <v>91</v>
      </c>
      <c r="J185" s="43" t="s">
        <v>844</v>
      </c>
      <c r="K185" s="33"/>
    </row>
    <row r="186" spans="1:11" ht="12.75">
      <c r="A186" s="33"/>
      <c r="B186" s="33"/>
      <c r="C186" s="43" t="s">
        <v>810</v>
      </c>
      <c r="D186" s="43" t="s">
        <v>845</v>
      </c>
      <c r="E186" s="54">
        <v>31778</v>
      </c>
      <c r="F186" s="43" t="s">
        <v>258</v>
      </c>
      <c r="G186" s="43" t="s">
        <v>83</v>
      </c>
      <c r="H186" s="43" t="s">
        <v>51</v>
      </c>
      <c r="I186" s="43" t="s">
        <v>92</v>
      </c>
      <c r="J186" s="43" t="s">
        <v>345</v>
      </c>
      <c r="K186" s="33"/>
    </row>
    <row r="187" spans="1:11" ht="12.75">
      <c r="A187" s="33"/>
      <c r="B187" s="33"/>
      <c r="C187" s="43" t="s">
        <v>810</v>
      </c>
      <c r="D187" s="43" t="s">
        <v>846</v>
      </c>
      <c r="E187" s="54">
        <v>31048</v>
      </c>
      <c r="F187" s="43" t="s">
        <v>258</v>
      </c>
      <c r="G187" s="43" t="s">
        <v>85</v>
      </c>
      <c r="H187" s="43" t="s">
        <v>145</v>
      </c>
      <c r="I187" s="43" t="s">
        <v>92</v>
      </c>
      <c r="J187" s="43" t="s">
        <v>847</v>
      </c>
      <c r="K187" s="33"/>
    </row>
    <row r="188" spans="1:11" ht="12.75">
      <c r="A188" s="33"/>
      <c r="B188" s="33"/>
      <c r="C188" s="43" t="s">
        <v>810</v>
      </c>
      <c r="D188" s="43" t="s">
        <v>848</v>
      </c>
      <c r="E188" s="54">
        <v>31048</v>
      </c>
      <c r="F188" s="43" t="s">
        <v>172</v>
      </c>
      <c r="G188" s="43" t="s">
        <v>88</v>
      </c>
      <c r="H188" s="43" t="s">
        <v>13</v>
      </c>
      <c r="I188" s="43" t="s">
        <v>115</v>
      </c>
      <c r="J188" s="43" t="s">
        <v>849</v>
      </c>
      <c r="K188" s="33"/>
    </row>
    <row r="189" spans="1:11" ht="12.75">
      <c r="A189" s="33"/>
      <c r="B189" s="33"/>
      <c r="C189" s="43" t="s">
        <v>810</v>
      </c>
      <c r="D189" s="43" t="s">
        <v>850</v>
      </c>
      <c r="E189" s="54">
        <v>31778</v>
      </c>
      <c r="F189" s="43" t="s">
        <v>258</v>
      </c>
      <c r="G189" s="43" t="s">
        <v>89</v>
      </c>
      <c r="H189" s="43" t="s">
        <v>69</v>
      </c>
      <c r="I189" s="43" t="s">
        <v>92</v>
      </c>
      <c r="J189" s="43" t="s">
        <v>851</v>
      </c>
      <c r="K189" s="33"/>
    </row>
    <row r="190" spans="1:11" ht="12" customHeight="1">
      <c r="A190" s="33"/>
      <c r="B190" s="33"/>
      <c r="C190" s="43" t="s">
        <v>810</v>
      </c>
      <c r="D190" s="43" t="s">
        <v>852</v>
      </c>
      <c r="E190" s="54">
        <v>31413</v>
      </c>
      <c r="F190" s="43" t="s">
        <v>258</v>
      </c>
      <c r="G190" s="43" t="s">
        <v>83</v>
      </c>
      <c r="H190" s="43" t="s">
        <v>49</v>
      </c>
      <c r="I190" s="43" t="s">
        <v>92</v>
      </c>
      <c r="J190" s="43" t="s">
        <v>853</v>
      </c>
      <c r="K190" s="33"/>
    </row>
    <row r="191" spans="1:11" ht="12.75">
      <c r="A191" s="33"/>
      <c r="B191" s="33"/>
      <c r="C191" s="43" t="s">
        <v>810</v>
      </c>
      <c r="D191" s="43" t="s">
        <v>854</v>
      </c>
      <c r="E191" s="54">
        <v>31413</v>
      </c>
      <c r="F191" s="43" t="s">
        <v>258</v>
      </c>
      <c r="G191" s="43" t="s">
        <v>157</v>
      </c>
      <c r="H191" s="43" t="s">
        <v>158</v>
      </c>
      <c r="I191" s="43" t="s">
        <v>91</v>
      </c>
      <c r="J191" s="43" t="s">
        <v>456</v>
      </c>
      <c r="K191" s="33"/>
    </row>
    <row r="192" spans="1:11" ht="12.75">
      <c r="A192" s="33"/>
      <c r="B192" s="33"/>
      <c r="C192" s="43" t="s">
        <v>810</v>
      </c>
      <c r="D192" s="43" t="s">
        <v>855</v>
      </c>
      <c r="E192" s="54">
        <v>31413</v>
      </c>
      <c r="F192" s="43" t="s">
        <v>258</v>
      </c>
      <c r="G192" s="43" t="s">
        <v>85</v>
      </c>
      <c r="H192" s="43" t="s">
        <v>74</v>
      </c>
      <c r="I192" s="43" t="s">
        <v>115</v>
      </c>
      <c r="J192" s="43" t="s">
        <v>856</v>
      </c>
      <c r="K192" s="33"/>
    </row>
    <row r="193" spans="1:11" ht="12.75">
      <c r="A193" s="33"/>
      <c r="B193" s="33"/>
      <c r="C193" s="43" t="s">
        <v>810</v>
      </c>
      <c r="D193" s="43" t="s">
        <v>857</v>
      </c>
      <c r="E193" s="54">
        <v>31413</v>
      </c>
      <c r="F193" s="43" t="s">
        <v>172</v>
      </c>
      <c r="G193" s="43" t="s">
        <v>85</v>
      </c>
      <c r="H193" s="43" t="s">
        <v>46</v>
      </c>
      <c r="I193" s="43" t="s">
        <v>92</v>
      </c>
      <c r="J193" s="43" t="s">
        <v>858</v>
      </c>
      <c r="K193" s="33"/>
    </row>
    <row r="194" spans="1:11" ht="12.75">
      <c r="A194" s="33"/>
      <c r="B194" s="33"/>
      <c r="C194" s="43" t="s">
        <v>810</v>
      </c>
      <c r="D194" s="43" t="s">
        <v>859</v>
      </c>
      <c r="E194" s="54">
        <v>31048</v>
      </c>
      <c r="F194" s="43" t="s">
        <v>258</v>
      </c>
      <c r="G194" s="43" t="s">
        <v>87</v>
      </c>
      <c r="H194" s="43" t="s">
        <v>24</v>
      </c>
      <c r="I194" s="43" t="s">
        <v>91</v>
      </c>
      <c r="J194" s="43" t="s">
        <v>860</v>
      </c>
      <c r="K194" s="33"/>
    </row>
    <row r="195" spans="1:11" ht="12.75">
      <c r="A195" s="33"/>
      <c r="B195" s="33"/>
      <c r="C195" s="43" t="s">
        <v>810</v>
      </c>
      <c r="D195" s="43" t="s">
        <v>861</v>
      </c>
      <c r="E195" s="54">
        <v>31048</v>
      </c>
      <c r="F195" s="43" t="s">
        <v>258</v>
      </c>
      <c r="G195" s="43" t="s">
        <v>87</v>
      </c>
      <c r="H195" s="43" t="s">
        <v>17</v>
      </c>
      <c r="I195" s="43" t="s">
        <v>128</v>
      </c>
      <c r="J195" s="43" t="s">
        <v>862</v>
      </c>
      <c r="K195" s="33"/>
    </row>
    <row r="196" spans="1:11" ht="12" customHeight="1">
      <c r="A196" s="33"/>
      <c r="B196" s="33"/>
      <c r="C196" s="43" t="s">
        <v>810</v>
      </c>
      <c r="D196" s="43" t="s">
        <v>863</v>
      </c>
      <c r="E196" s="54">
        <v>31413</v>
      </c>
      <c r="F196" s="43" t="s">
        <v>172</v>
      </c>
      <c r="G196" s="43" t="s">
        <v>85</v>
      </c>
      <c r="H196" s="43" t="s">
        <v>42</v>
      </c>
      <c r="I196" s="43" t="s">
        <v>128</v>
      </c>
      <c r="J196" s="43" t="s">
        <v>864</v>
      </c>
      <c r="K196" s="33"/>
    </row>
    <row r="197" spans="1:11" ht="12.75">
      <c r="A197" s="33"/>
      <c r="B197" s="33"/>
      <c r="C197" s="43" t="s">
        <v>810</v>
      </c>
      <c r="D197" s="43" t="s">
        <v>865</v>
      </c>
      <c r="E197" s="54">
        <v>31413</v>
      </c>
      <c r="F197" s="43" t="s">
        <v>258</v>
      </c>
      <c r="G197" s="43" t="s">
        <v>88</v>
      </c>
      <c r="H197" s="43" t="s">
        <v>57</v>
      </c>
      <c r="I197" s="43" t="s">
        <v>91</v>
      </c>
      <c r="J197" s="43" t="s">
        <v>866</v>
      </c>
      <c r="K197" s="33"/>
    </row>
    <row r="198" spans="1:11" ht="12.75">
      <c r="A198" s="33"/>
      <c r="B198" s="33"/>
      <c r="C198" s="43" t="s">
        <v>810</v>
      </c>
      <c r="D198" s="43" t="s">
        <v>867</v>
      </c>
      <c r="E198" s="54">
        <v>31778</v>
      </c>
      <c r="F198" s="43" t="s">
        <v>258</v>
      </c>
      <c r="G198" s="43" t="s">
        <v>88</v>
      </c>
      <c r="H198" s="43" t="s">
        <v>57</v>
      </c>
      <c r="I198" s="43" t="s">
        <v>92</v>
      </c>
      <c r="J198" s="43" t="s">
        <v>868</v>
      </c>
      <c r="K198" s="33"/>
    </row>
    <row r="199" spans="3:10" ht="12.75">
      <c r="C199" s="62"/>
      <c r="D199" s="62"/>
      <c r="E199" s="63"/>
      <c r="F199" s="62"/>
      <c r="G199" s="62"/>
      <c r="H199" s="62"/>
      <c r="I199" s="62"/>
      <c r="J199" s="62"/>
    </row>
    <row r="200" spans="1:11" ht="12.75">
      <c r="A200" s="45"/>
      <c r="B200" s="45"/>
      <c r="C200" s="45"/>
      <c r="D200" s="37" t="s">
        <v>178</v>
      </c>
      <c r="E200" s="38"/>
      <c r="F200" s="37"/>
      <c r="G200" s="37"/>
      <c r="H200" s="37"/>
      <c r="I200" s="39"/>
      <c r="J200" s="40" t="s">
        <v>179</v>
      </c>
      <c r="K200" s="45"/>
    </row>
    <row r="201" spans="1:11" ht="12.75">
      <c r="A201" s="45"/>
      <c r="B201" s="45"/>
      <c r="C201" s="45"/>
      <c r="D201" s="45"/>
      <c r="E201" s="51"/>
      <c r="F201" s="45"/>
      <c r="G201" s="45"/>
      <c r="H201" s="45"/>
      <c r="I201" s="45"/>
      <c r="J201" s="45"/>
      <c r="K201" s="45"/>
    </row>
    <row r="202" spans="1:11" ht="12.75">
      <c r="A202" s="45"/>
      <c r="B202" s="45"/>
      <c r="C202" s="45"/>
      <c r="D202" s="45"/>
      <c r="E202" s="51"/>
      <c r="F202" s="45"/>
      <c r="G202" s="45"/>
      <c r="H202" s="45"/>
      <c r="I202" s="45"/>
      <c r="J202" s="45"/>
      <c r="K202" s="45"/>
    </row>
    <row r="203" spans="1:11" ht="12.75">
      <c r="A203" s="45"/>
      <c r="B203" s="45"/>
      <c r="C203" s="45"/>
      <c r="D203" s="37"/>
      <c r="E203" s="38"/>
      <c r="F203" s="37"/>
      <c r="G203" s="37"/>
      <c r="H203" s="37"/>
      <c r="I203" s="37"/>
      <c r="J203" s="37"/>
      <c r="K203" s="45"/>
    </row>
    <row r="204" spans="1:11" ht="12.75">
      <c r="A204" s="45"/>
      <c r="B204" s="45"/>
      <c r="C204" s="45"/>
      <c r="D204" s="37" t="s">
        <v>180</v>
      </c>
      <c r="E204" s="38"/>
      <c r="F204" s="37"/>
      <c r="G204" s="37"/>
      <c r="H204" s="37"/>
      <c r="I204" s="39"/>
      <c r="J204" s="37" t="s">
        <v>181</v>
      </c>
      <c r="K204" s="45"/>
    </row>
    <row r="205" spans="1:11" ht="12.75">
      <c r="A205" s="45"/>
      <c r="B205" s="45"/>
      <c r="C205" s="46"/>
      <c r="D205" s="46"/>
      <c r="E205" s="55"/>
      <c r="F205" s="46"/>
      <c r="G205" s="46"/>
      <c r="H205" s="46"/>
      <c r="I205" s="46"/>
      <c r="J205" s="46"/>
      <c r="K205" s="45"/>
    </row>
    <row r="206" spans="1:11" ht="12.75">
      <c r="A206" s="45"/>
      <c r="B206" s="111" t="s">
        <v>614</v>
      </c>
      <c r="C206" s="111"/>
      <c r="D206" s="111"/>
      <c r="E206" s="111"/>
      <c r="F206" s="111"/>
      <c r="G206" s="111"/>
      <c r="H206" s="111"/>
      <c r="I206" s="111"/>
      <c r="J206" s="57"/>
      <c r="K206" s="45"/>
    </row>
    <row r="207" spans="1:11" ht="12.75">
      <c r="A207" s="45"/>
      <c r="B207" s="58"/>
      <c r="C207" s="59"/>
      <c r="D207" s="58"/>
      <c r="E207" s="58"/>
      <c r="F207" s="60"/>
      <c r="G207" s="58"/>
      <c r="H207" s="58"/>
      <c r="I207" s="58"/>
      <c r="J207" s="58"/>
      <c r="K207" s="45"/>
    </row>
    <row r="208" spans="1:11" ht="12.75">
      <c r="A208" s="45"/>
      <c r="B208" s="58"/>
      <c r="C208" s="61" t="s">
        <v>95</v>
      </c>
      <c r="D208" s="58"/>
      <c r="E208" s="58"/>
      <c r="F208" s="60"/>
      <c r="G208" s="58"/>
      <c r="H208" s="58"/>
      <c r="I208" s="58"/>
      <c r="J208" s="58" t="s">
        <v>96</v>
      </c>
      <c r="K208" s="45"/>
    </row>
    <row r="209" spans="3:10" ht="12.75">
      <c r="C209" s="62"/>
      <c r="D209" s="62"/>
      <c r="E209" s="63"/>
      <c r="F209" s="62"/>
      <c r="G209" s="62"/>
      <c r="H209" s="62"/>
      <c r="I209" s="62"/>
      <c r="J209" s="62"/>
    </row>
    <row r="210" spans="1:11" ht="33.75">
      <c r="A210" s="29" t="s">
        <v>97</v>
      </c>
      <c r="B210" s="30" t="s">
        <v>0</v>
      </c>
      <c r="C210" s="31" t="s">
        <v>98</v>
      </c>
      <c r="D210" s="31" t="s">
        <v>99</v>
      </c>
      <c r="E210" s="32" t="s">
        <v>100</v>
      </c>
      <c r="F210" s="31" t="s">
        <v>101</v>
      </c>
      <c r="G210" s="31" t="s">
        <v>102</v>
      </c>
      <c r="H210" s="31" t="s">
        <v>103</v>
      </c>
      <c r="I210" s="31" t="s">
        <v>104</v>
      </c>
      <c r="J210" s="31" t="s">
        <v>105</v>
      </c>
      <c r="K210" s="31" t="s">
        <v>106</v>
      </c>
    </row>
    <row r="211" spans="1:11" ht="12.75">
      <c r="A211" s="33"/>
      <c r="B211" s="33"/>
      <c r="C211" s="43" t="s">
        <v>869</v>
      </c>
      <c r="D211" s="43" t="s">
        <v>870</v>
      </c>
      <c r="E211" s="54">
        <v>31778</v>
      </c>
      <c r="F211" s="43" t="s">
        <v>258</v>
      </c>
      <c r="G211" s="43" t="s">
        <v>84</v>
      </c>
      <c r="H211" s="43" t="s">
        <v>27</v>
      </c>
      <c r="I211" s="43" t="s">
        <v>115</v>
      </c>
      <c r="J211" s="43" t="s">
        <v>871</v>
      </c>
      <c r="K211" s="33"/>
    </row>
    <row r="212" spans="1:11" ht="12.75">
      <c r="A212" s="33"/>
      <c r="B212" s="33"/>
      <c r="C212" s="43" t="s">
        <v>869</v>
      </c>
      <c r="D212" s="43" t="s">
        <v>872</v>
      </c>
      <c r="E212" s="54">
        <v>31778</v>
      </c>
      <c r="F212" s="43" t="s">
        <v>258</v>
      </c>
      <c r="G212" s="43" t="s">
        <v>86</v>
      </c>
      <c r="H212" s="43" t="s">
        <v>15</v>
      </c>
      <c r="I212" s="43" t="s">
        <v>92</v>
      </c>
      <c r="J212" s="43" t="s">
        <v>873</v>
      </c>
      <c r="K212" s="33"/>
    </row>
    <row r="213" spans="1:11" ht="12" customHeight="1">
      <c r="A213" s="33"/>
      <c r="B213" s="33"/>
      <c r="C213" s="43" t="s">
        <v>869</v>
      </c>
      <c r="D213" s="43" t="s">
        <v>874</v>
      </c>
      <c r="E213" s="54">
        <v>31048</v>
      </c>
      <c r="F213" s="43" t="s">
        <v>258</v>
      </c>
      <c r="G213" s="43" t="s">
        <v>86</v>
      </c>
      <c r="H213" s="43" t="s">
        <v>48</v>
      </c>
      <c r="I213" s="43" t="s">
        <v>92</v>
      </c>
      <c r="J213" s="43" t="s">
        <v>875</v>
      </c>
      <c r="K213" s="33"/>
    </row>
    <row r="214" spans="1:11" ht="12.75">
      <c r="A214" s="33"/>
      <c r="B214" s="33"/>
      <c r="C214" s="43" t="s">
        <v>869</v>
      </c>
      <c r="D214" s="43" t="s">
        <v>876</v>
      </c>
      <c r="E214" s="54">
        <v>32143</v>
      </c>
      <c r="F214" s="43" t="s">
        <v>258</v>
      </c>
      <c r="G214" s="43" t="s">
        <v>86</v>
      </c>
      <c r="H214" s="43" t="s">
        <v>16</v>
      </c>
      <c r="I214" s="43" t="s">
        <v>115</v>
      </c>
      <c r="J214" s="43" t="s">
        <v>877</v>
      </c>
      <c r="K214" s="33"/>
    </row>
    <row r="215" spans="1:11" ht="12.75">
      <c r="A215" s="33"/>
      <c r="B215" s="33"/>
      <c r="C215" s="43" t="s">
        <v>869</v>
      </c>
      <c r="D215" s="43" t="s">
        <v>878</v>
      </c>
      <c r="E215" s="54">
        <v>31778</v>
      </c>
      <c r="F215" s="43" t="s">
        <v>258</v>
      </c>
      <c r="G215" s="43" t="s">
        <v>86</v>
      </c>
      <c r="H215" s="43" t="s">
        <v>25</v>
      </c>
      <c r="I215" s="43" t="s">
        <v>92</v>
      </c>
      <c r="J215" s="43" t="s">
        <v>345</v>
      </c>
      <c r="K215" s="33"/>
    </row>
    <row r="216" spans="1:11" ht="12.75">
      <c r="A216" s="33"/>
      <c r="B216" s="33"/>
      <c r="C216" s="43" t="s">
        <v>869</v>
      </c>
      <c r="D216" s="43" t="s">
        <v>879</v>
      </c>
      <c r="E216" s="54">
        <v>31778</v>
      </c>
      <c r="F216" s="43" t="s">
        <v>258</v>
      </c>
      <c r="G216" s="43" t="s">
        <v>84</v>
      </c>
      <c r="H216" s="43" t="s">
        <v>27</v>
      </c>
      <c r="I216" s="43" t="s">
        <v>421</v>
      </c>
      <c r="J216" s="43" t="s">
        <v>880</v>
      </c>
      <c r="K216" s="33"/>
    </row>
    <row r="217" spans="1:11" ht="12.75">
      <c r="A217" s="33"/>
      <c r="B217" s="33"/>
      <c r="C217" s="43" t="s">
        <v>869</v>
      </c>
      <c r="D217" s="43" t="s">
        <v>870</v>
      </c>
      <c r="E217" s="54">
        <v>31778</v>
      </c>
      <c r="F217" s="43" t="s">
        <v>258</v>
      </c>
      <c r="G217" s="43" t="s">
        <v>84</v>
      </c>
      <c r="H217" s="43" t="s">
        <v>27</v>
      </c>
      <c r="I217" s="43" t="s">
        <v>421</v>
      </c>
      <c r="J217" s="43" t="s">
        <v>881</v>
      </c>
      <c r="K217" s="33"/>
    </row>
    <row r="218" spans="1:11" ht="12.75">
      <c r="A218" s="33"/>
      <c r="B218" s="33"/>
      <c r="C218" s="43" t="s">
        <v>869</v>
      </c>
      <c r="D218" s="43" t="s">
        <v>882</v>
      </c>
      <c r="E218" s="54">
        <v>32143</v>
      </c>
      <c r="F218" s="43" t="s">
        <v>258</v>
      </c>
      <c r="G218" s="43" t="s">
        <v>86</v>
      </c>
      <c r="H218" s="43" t="s">
        <v>16</v>
      </c>
      <c r="I218" s="43" t="s">
        <v>115</v>
      </c>
      <c r="J218" s="43" t="s">
        <v>883</v>
      </c>
      <c r="K218" s="33"/>
    </row>
    <row r="219" spans="1:11" ht="12.75">
      <c r="A219" s="33"/>
      <c r="B219" s="33"/>
      <c r="C219" s="43" t="s">
        <v>869</v>
      </c>
      <c r="D219" s="43" t="s">
        <v>884</v>
      </c>
      <c r="E219" s="54">
        <v>31413</v>
      </c>
      <c r="F219" s="43" t="s">
        <v>258</v>
      </c>
      <c r="G219" s="43" t="s">
        <v>85</v>
      </c>
      <c r="H219" s="43" t="s">
        <v>58</v>
      </c>
      <c r="I219" s="43" t="s">
        <v>92</v>
      </c>
      <c r="J219" s="43" t="s">
        <v>885</v>
      </c>
      <c r="K219" s="33"/>
    </row>
    <row r="220" spans="1:11" ht="12.75">
      <c r="A220" s="33"/>
      <c r="B220" s="33"/>
      <c r="C220" s="43" t="s">
        <v>869</v>
      </c>
      <c r="D220" s="43" t="s">
        <v>886</v>
      </c>
      <c r="E220" s="54">
        <v>31048</v>
      </c>
      <c r="F220" s="43" t="s">
        <v>172</v>
      </c>
      <c r="G220" s="43" t="s">
        <v>85</v>
      </c>
      <c r="H220" s="43" t="s">
        <v>58</v>
      </c>
      <c r="I220" s="43" t="s">
        <v>92</v>
      </c>
      <c r="J220" s="43" t="s">
        <v>671</v>
      </c>
      <c r="K220" s="33"/>
    </row>
    <row r="221" spans="1:11" ht="12.75">
      <c r="A221" s="33"/>
      <c r="B221" s="33"/>
      <c r="C221" s="43" t="s">
        <v>869</v>
      </c>
      <c r="D221" s="43" t="s">
        <v>887</v>
      </c>
      <c r="E221" s="54">
        <v>31048</v>
      </c>
      <c r="F221" s="43" t="s">
        <v>172</v>
      </c>
      <c r="G221" s="43" t="s">
        <v>88</v>
      </c>
      <c r="H221" s="43" t="s">
        <v>29</v>
      </c>
      <c r="I221" s="43" t="s">
        <v>91</v>
      </c>
      <c r="J221" s="43" t="s">
        <v>627</v>
      </c>
      <c r="K221" s="33"/>
    </row>
    <row r="222" spans="1:11" ht="12.75">
      <c r="A222" s="33"/>
      <c r="B222" s="33"/>
      <c r="C222" s="43" t="s">
        <v>869</v>
      </c>
      <c r="D222" s="43" t="s">
        <v>888</v>
      </c>
      <c r="E222" s="54">
        <v>31048</v>
      </c>
      <c r="F222" s="43" t="s">
        <v>258</v>
      </c>
      <c r="G222" s="43" t="s">
        <v>83</v>
      </c>
      <c r="H222" s="43" t="s">
        <v>51</v>
      </c>
      <c r="I222" s="43" t="s">
        <v>92</v>
      </c>
      <c r="J222" s="43" t="s">
        <v>889</v>
      </c>
      <c r="K222" s="33"/>
    </row>
    <row r="223" spans="1:11" ht="12.75">
      <c r="A223" s="33"/>
      <c r="B223" s="33"/>
      <c r="C223" s="43" t="s">
        <v>869</v>
      </c>
      <c r="D223" s="43" t="s">
        <v>890</v>
      </c>
      <c r="E223" s="54">
        <v>31413</v>
      </c>
      <c r="F223" s="43" t="s">
        <v>258</v>
      </c>
      <c r="G223" s="43" t="s">
        <v>85</v>
      </c>
      <c r="H223" s="43" t="s">
        <v>145</v>
      </c>
      <c r="I223" s="43" t="s">
        <v>92</v>
      </c>
      <c r="J223" s="43" t="s">
        <v>891</v>
      </c>
      <c r="K223" s="33"/>
    </row>
    <row r="224" spans="1:11" ht="12.75">
      <c r="A224" s="33"/>
      <c r="B224" s="33"/>
      <c r="C224" s="43" t="s">
        <v>869</v>
      </c>
      <c r="D224" s="43" t="s">
        <v>892</v>
      </c>
      <c r="E224" s="54">
        <v>31778</v>
      </c>
      <c r="F224" s="43" t="s">
        <v>258</v>
      </c>
      <c r="G224" s="43" t="s">
        <v>83</v>
      </c>
      <c r="H224" s="43" t="s">
        <v>49</v>
      </c>
      <c r="I224" s="43" t="s">
        <v>91</v>
      </c>
      <c r="J224" s="43" t="s">
        <v>893</v>
      </c>
      <c r="K224" s="33"/>
    </row>
    <row r="225" spans="1:11" ht="12.75">
      <c r="A225" s="33"/>
      <c r="B225" s="33"/>
      <c r="C225" s="43" t="s">
        <v>869</v>
      </c>
      <c r="D225" s="43" t="s">
        <v>894</v>
      </c>
      <c r="E225" s="54">
        <v>31778</v>
      </c>
      <c r="F225" s="43" t="s">
        <v>258</v>
      </c>
      <c r="G225" s="43" t="s">
        <v>85</v>
      </c>
      <c r="H225" s="43" t="s">
        <v>74</v>
      </c>
      <c r="I225" s="43" t="s">
        <v>115</v>
      </c>
      <c r="J225" s="43" t="s">
        <v>804</v>
      </c>
      <c r="K225" s="33"/>
    </row>
    <row r="226" spans="1:11" ht="12.75">
      <c r="A226" s="33"/>
      <c r="B226" s="33"/>
      <c r="C226" s="43" t="s">
        <v>869</v>
      </c>
      <c r="D226" s="43" t="s">
        <v>895</v>
      </c>
      <c r="E226" s="54">
        <v>31048</v>
      </c>
      <c r="F226" s="43" t="s">
        <v>258</v>
      </c>
      <c r="G226" s="43" t="s">
        <v>87</v>
      </c>
      <c r="H226" s="43" t="s">
        <v>24</v>
      </c>
      <c r="I226" s="43" t="s">
        <v>91</v>
      </c>
      <c r="J226" s="43" t="s">
        <v>860</v>
      </c>
      <c r="K226" s="33"/>
    </row>
    <row r="227" spans="1:11" ht="12.75">
      <c r="A227" s="33"/>
      <c r="B227" s="33"/>
      <c r="C227" s="43" t="s">
        <v>869</v>
      </c>
      <c r="D227" s="43" t="s">
        <v>896</v>
      </c>
      <c r="E227" s="54">
        <v>31778</v>
      </c>
      <c r="F227" s="43" t="s">
        <v>232</v>
      </c>
      <c r="G227" s="43" t="s">
        <v>87</v>
      </c>
      <c r="H227" s="43" t="s">
        <v>17</v>
      </c>
      <c r="I227" s="43" t="s">
        <v>115</v>
      </c>
      <c r="J227" s="43" t="s">
        <v>897</v>
      </c>
      <c r="K227" s="33"/>
    </row>
    <row r="228" spans="1:11" ht="12.75">
      <c r="A228" s="33"/>
      <c r="B228" s="33"/>
      <c r="C228" s="43" t="s">
        <v>869</v>
      </c>
      <c r="D228" s="43" t="s">
        <v>898</v>
      </c>
      <c r="E228" s="54">
        <v>31778</v>
      </c>
      <c r="F228" s="43" t="s">
        <v>258</v>
      </c>
      <c r="G228" s="43" t="s">
        <v>87</v>
      </c>
      <c r="H228" s="43" t="s">
        <v>17</v>
      </c>
      <c r="I228" s="43" t="s">
        <v>128</v>
      </c>
      <c r="J228" s="43" t="s">
        <v>358</v>
      </c>
      <c r="K228" s="33"/>
    </row>
    <row r="229" spans="1:11" ht="12" customHeight="1">
      <c r="A229" s="33"/>
      <c r="B229" s="33"/>
      <c r="C229" s="43" t="s">
        <v>869</v>
      </c>
      <c r="D229" s="43" t="s">
        <v>899</v>
      </c>
      <c r="E229" s="54">
        <v>31778</v>
      </c>
      <c r="F229" s="43" t="s">
        <v>258</v>
      </c>
      <c r="G229" s="43" t="s">
        <v>85</v>
      </c>
      <c r="H229" s="43" t="s">
        <v>42</v>
      </c>
      <c r="I229" s="43" t="s">
        <v>128</v>
      </c>
      <c r="J229" s="43" t="s">
        <v>864</v>
      </c>
      <c r="K229" s="33"/>
    </row>
    <row r="230" spans="1:11" ht="12.75">
      <c r="A230" s="33"/>
      <c r="B230" s="33"/>
      <c r="C230" s="43" t="s">
        <v>869</v>
      </c>
      <c r="D230" s="43" t="s">
        <v>900</v>
      </c>
      <c r="E230" s="54">
        <v>31413</v>
      </c>
      <c r="F230" s="43" t="s">
        <v>258</v>
      </c>
      <c r="G230" s="43" t="s">
        <v>88</v>
      </c>
      <c r="H230" s="43" t="s">
        <v>667</v>
      </c>
      <c r="I230" s="43" t="s">
        <v>421</v>
      </c>
      <c r="J230" s="43" t="s">
        <v>707</v>
      </c>
      <c r="K230" s="33"/>
    </row>
    <row r="231" spans="3:10" ht="12.75">
      <c r="C231" s="62"/>
      <c r="D231" s="62"/>
      <c r="E231" s="63"/>
      <c r="F231" s="62"/>
      <c r="G231" s="62"/>
      <c r="H231" s="62"/>
      <c r="I231" s="62"/>
      <c r="J231" s="62"/>
    </row>
    <row r="232" spans="1:10" ht="12.75">
      <c r="A232" s="45"/>
      <c r="B232" s="45"/>
      <c r="C232" s="45"/>
      <c r="D232" s="37" t="s">
        <v>178</v>
      </c>
      <c r="E232" s="38"/>
      <c r="F232" s="37"/>
      <c r="G232" s="37"/>
      <c r="H232" s="37"/>
      <c r="I232" s="39"/>
      <c r="J232" s="40" t="s">
        <v>179</v>
      </c>
    </row>
    <row r="233" spans="1:10" ht="12.75">
      <c r="A233" s="45"/>
      <c r="B233" s="45"/>
      <c r="C233" s="45"/>
      <c r="D233" s="45"/>
      <c r="E233" s="51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51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37"/>
      <c r="E235" s="38"/>
      <c r="F235" s="37"/>
      <c r="G235" s="37"/>
      <c r="H235" s="37"/>
      <c r="I235" s="37"/>
      <c r="J235" s="37"/>
    </row>
    <row r="236" spans="1:10" ht="12.75">
      <c r="A236" s="45"/>
      <c r="B236" s="45"/>
      <c r="C236" s="45"/>
      <c r="D236" s="37" t="s">
        <v>180</v>
      </c>
      <c r="E236" s="38"/>
      <c r="F236" s="37"/>
      <c r="G236" s="37"/>
      <c r="H236" s="37"/>
      <c r="I236" s="39"/>
      <c r="J236" s="37" t="s">
        <v>181</v>
      </c>
    </row>
    <row r="237" spans="3:10" ht="12.75">
      <c r="C237" s="64"/>
      <c r="D237" s="64"/>
      <c r="E237" s="65"/>
      <c r="F237" s="64"/>
      <c r="G237" s="64"/>
      <c r="H237" s="64"/>
      <c r="I237" s="64"/>
      <c r="J237" s="64"/>
    </row>
    <row r="238" spans="3:10" ht="12.75">
      <c r="C238" s="66"/>
      <c r="D238" s="66"/>
      <c r="E238" s="67"/>
      <c r="F238" s="66"/>
      <c r="G238" s="66"/>
      <c r="H238" s="66"/>
      <c r="I238" s="66"/>
      <c r="J238" s="66"/>
    </row>
    <row r="239" spans="2:10" ht="12.75">
      <c r="B239" s="110" t="s">
        <v>614</v>
      </c>
      <c r="C239" s="110"/>
      <c r="D239" s="110"/>
      <c r="E239" s="110"/>
      <c r="F239" s="110"/>
      <c r="G239" s="110"/>
      <c r="H239" s="110"/>
      <c r="I239" s="110"/>
      <c r="J239" s="23"/>
    </row>
    <row r="240" spans="2:10" ht="12.75">
      <c r="B240" s="24"/>
      <c r="C240" s="25"/>
      <c r="D240" s="24"/>
      <c r="E240" s="24"/>
      <c r="F240" s="26"/>
      <c r="G240" s="24"/>
      <c r="H240" s="24"/>
      <c r="I240" s="24"/>
      <c r="J240" s="24"/>
    </row>
    <row r="241" spans="2:10" ht="12.75">
      <c r="B241" s="24"/>
      <c r="C241" s="28" t="s">
        <v>95</v>
      </c>
      <c r="D241" s="24"/>
      <c r="E241" s="24"/>
      <c r="F241" s="26"/>
      <c r="G241" s="24"/>
      <c r="H241" s="24"/>
      <c r="I241" s="24"/>
      <c r="J241" s="24" t="s">
        <v>96</v>
      </c>
    </row>
    <row r="242" spans="3:10" ht="12.75">
      <c r="C242" s="68"/>
      <c r="D242" s="68"/>
      <c r="E242" s="69"/>
      <c r="F242" s="68"/>
      <c r="G242" s="68"/>
      <c r="H242" s="68"/>
      <c r="I242" s="68"/>
      <c r="J242" s="68"/>
    </row>
    <row r="243" spans="1:11" ht="33.75">
      <c r="A243" s="29" t="s">
        <v>97</v>
      </c>
      <c r="B243" s="30" t="s">
        <v>0</v>
      </c>
      <c r="C243" s="31" t="s">
        <v>98</v>
      </c>
      <c r="D243" s="31" t="s">
        <v>99</v>
      </c>
      <c r="E243" s="32" t="s">
        <v>100</v>
      </c>
      <c r="F243" s="31" t="s">
        <v>101</v>
      </c>
      <c r="G243" s="31" t="s">
        <v>102</v>
      </c>
      <c r="H243" s="31" t="s">
        <v>103</v>
      </c>
      <c r="I243" s="31" t="s">
        <v>104</v>
      </c>
      <c r="J243" s="31" t="s">
        <v>105</v>
      </c>
      <c r="K243" s="31" t="s">
        <v>106</v>
      </c>
    </row>
    <row r="244" spans="1:11" ht="12.75">
      <c r="A244" s="33"/>
      <c r="B244" s="33"/>
      <c r="C244" s="43" t="s">
        <v>901</v>
      </c>
      <c r="D244" s="43" t="s">
        <v>902</v>
      </c>
      <c r="E244" s="54">
        <v>31778</v>
      </c>
      <c r="F244" s="43" t="s">
        <v>258</v>
      </c>
      <c r="G244" s="43" t="s">
        <v>86</v>
      </c>
      <c r="H244" s="43" t="s">
        <v>15</v>
      </c>
      <c r="I244" s="43" t="s">
        <v>92</v>
      </c>
      <c r="J244" s="43" t="s">
        <v>873</v>
      </c>
      <c r="K244" s="33"/>
    </row>
    <row r="245" spans="1:11" ht="12.75">
      <c r="A245" s="33"/>
      <c r="B245" s="33"/>
      <c r="C245" s="43" t="s">
        <v>901</v>
      </c>
      <c r="D245" s="43" t="s">
        <v>903</v>
      </c>
      <c r="E245" s="54">
        <v>31413</v>
      </c>
      <c r="F245" s="43" t="s">
        <v>258</v>
      </c>
      <c r="G245" s="43" t="s">
        <v>84</v>
      </c>
      <c r="H245" s="43" t="s">
        <v>27</v>
      </c>
      <c r="I245" s="43" t="s">
        <v>421</v>
      </c>
      <c r="J245" s="43" t="s">
        <v>904</v>
      </c>
      <c r="K245" s="33"/>
    </row>
    <row r="246" spans="1:11" ht="12.75">
      <c r="A246" s="33"/>
      <c r="B246" s="33"/>
      <c r="C246" s="43" t="s">
        <v>901</v>
      </c>
      <c r="D246" s="43" t="s">
        <v>905</v>
      </c>
      <c r="E246" s="54">
        <v>31778</v>
      </c>
      <c r="F246" s="43" t="s">
        <v>258</v>
      </c>
      <c r="G246" s="43" t="s">
        <v>84</v>
      </c>
      <c r="H246" s="43" t="s">
        <v>27</v>
      </c>
      <c r="I246" s="43" t="s">
        <v>421</v>
      </c>
      <c r="J246" s="43" t="s">
        <v>906</v>
      </c>
      <c r="K246" s="33"/>
    </row>
    <row r="247" spans="1:11" ht="12.75">
      <c r="A247" s="33"/>
      <c r="B247" s="33"/>
      <c r="C247" s="43" t="s">
        <v>901</v>
      </c>
      <c r="D247" s="43" t="s">
        <v>907</v>
      </c>
      <c r="E247" s="54">
        <v>31048</v>
      </c>
      <c r="F247" s="43" t="s">
        <v>258</v>
      </c>
      <c r="G247" s="43" t="s">
        <v>86</v>
      </c>
      <c r="H247" s="43" t="s">
        <v>16</v>
      </c>
      <c r="I247" s="43" t="s">
        <v>110</v>
      </c>
      <c r="J247" s="43" t="s">
        <v>688</v>
      </c>
      <c r="K247" s="33"/>
    </row>
    <row r="248" spans="1:11" ht="12.75">
      <c r="A248" s="33"/>
      <c r="B248" s="33"/>
      <c r="C248" s="43" t="s">
        <v>901</v>
      </c>
      <c r="D248" s="43" t="s">
        <v>908</v>
      </c>
      <c r="E248" s="54">
        <v>31413</v>
      </c>
      <c r="F248" s="43" t="s">
        <v>258</v>
      </c>
      <c r="G248" s="43" t="s">
        <v>86</v>
      </c>
      <c r="H248" s="43" t="s">
        <v>16</v>
      </c>
      <c r="I248" s="43" t="s">
        <v>115</v>
      </c>
      <c r="J248" s="43" t="s">
        <v>909</v>
      </c>
      <c r="K248" s="33"/>
    </row>
    <row r="249" spans="1:11" ht="12.75">
      <c r="A249" s="33"/>
      <c r="B249" s="33"/>
      <c r="C249" s="43" t="s">
        <v>901</v>
      </c>
      <c r="D249" s="43" t="s">
        <v>910</v>
      </c>
      <c r="E249" s="54">
        <v>31778</v>
      </c>
      <c r="F249" s="43" t="s">
        <v>258</v>
      </c>
      <c r="G249" s="43" t="s">
        <v>88</v>
      </c>
      <c r="H249" s="43" t="s">
        <v>29</v>
      </c>
      <c r="I249" s="43" t="s">
        <v>92</v>
      </c>
      <c r="J249" s="43" t="s">
        <v>911</v>
      </c>
      <c r="K249" s="33"/>
    </row>
    <row r="250" spans="1:11" ht="12.75">
      <c r="A250" s="33"/>
      <c r="B250" s="33"/>
      <c r="C250" s="43" t="s">
        <v>901</v>
      </c>
      <c r="D250" s="43" t="s">
        <v>912</v>
      </c>
      <c r="E250" s="54">
        <v>31413</v>
      </c>
      <c r="F250" s="43" t="s">
        <v>232</v>
      </c>
      <c r="G250" s="43" t="s">
        <v>90</v>
      </c>
      <c r="H250" s="43" t="s">
        <v>590</v>
      </c>
      <c r="I250" s="43" t="s">
        <v>92</v>
      </c>
      <c r="J250" s="43" t="s">
        <v>913</v>
      </c>
      <c r="K250" s="33"/>
    </row>
    <row r="251" spans="1:11" ht="12.75">
      <c r="A251" s="33"/>
      <c r="B251" s="33"/>
      <c r="C251" s="43" t="s">
        <v>901</v>
      </c>
      <c r="D251" s="43" t="s">
        <v>914</v>
      </c>
      <c r="E251" s="54">
        <v>31048</v>
      </c>
      <c r="F251" s="43" t="s">
        <v>258</v>
      </c>
      <c r="G251" s="43" t="s">
        <v>83</v>
      </c>
      <c r="H251" s="43" t="s">
        <v>54</v>
      </c>
      <c r="I251" s="43" t="s">
        <v>110</v>
      </c>
      <c r="J251" s="43" t="s">
        <v>915</v>
      </c>
      <c r="K251" s="33"/>
    </row>
    <row r="252" spans="1:11" ht="12.75">
      <c r="A252" s="33"/>
      <c r="B252" s="33"/>
      <c r="C252" s="43" t="s">
        <v>901</v>
      </c>
      <c r="D252" s="43" t="s">
        <v>916</v>
      </c>
      <c r="E252" s="54">
        <v>31778</v>
      </c>
      <c r="F252" s="43" t="s">
        <v>258</v>
      </c>
      <c r="G252" s="43" t="s">
        <v>83</v>
      </c>
      <c r="H252" s="43" t="s">
        <v>51</v>
      </c>
      <c r="I252" s="43" t="s">
        <v>92</v>
      </c>
      <c r="J252" s="43" t="s">
        <v>500</v>
      </c>
      <c r="K252" s="33"/>
    </row>
    <row r="253" spans="1:11" ht="12.75">
      <c r="A253" s="33"/>
      <c r="B253" s="33"/>
      <c r="C253" s="43" t="s">
        <v>901</v>
      </c>
      <c r="D253" s="43" t="s">
        <v>917</v>
      </c>
      <c r="E253" s="54">
        <v>31048</v>
      </c>
      <c r="F253" s="43" t="s">
        <v>172</v>
      </c>
      <c r="G253" s="43" t="s">
        <v>83</v>
      </c>
      <c r="H253" s="43" t="s">
        <v>51</v>
      </c>
      <c r="I253" s="43" t="s">
        <v>128</v>
      </c>
      <c r="J253" s="43" t="s">
        <v>918</v>
      </c>
      <c r="K253" s="33"/>
    </row>
    <row r="254" spans="1:11" ht="12.75">
      <c r="A254" s="33"/>
      <c r="B254" s="33"/>
      <c r="C254" s="43" t="s">
        <v>901</v>
      </c>
      <c r="D254" s="43" t="s">
        <v>919</v>
      </c>
      <c r="E254" s="54">
        <v>31778</v>
      </c>
      <c r="F254" s="43" t="s">
        <v>258</v>
      </c>
      <c r="G254" s="43" t="s">
        <v>85</v>
      </c>
      <c r="H254" s="43" t="s">
        <v>145</v>
      </c>
      <c r="I254" s="43" t="s">
        <v>92</v>
      </c>
      <c r="J254" s="43" t="s">
        <v>847</v>
      </c>
      <c r="K254" s="33"/>
    </row>
    <row r="255" spans="1:11" ht="12.75">
      <c r="A255" s="33"/>
      <c r="B255" s="33"/>
      <c r="C255" s="43" t="s">
        <v>901</v>
      </c>
      <c r="D255" s="43" t="s">
        <v>920</v>
      </c>
      <c r="E255" s="54">
        <v>31048</v>
      </c>
      <c r="F255" s="43" t="s">
        <v>258</v>
      </c>
      <c r="G255" s="43" t="s">
        <v>88</v>
      </c>
      <c r="H255" s="43" t="s">
        <v>921</v>
      </c>
      <c r="I255" s="43" t="s">
        <v>92</v>
      </c>
      <c r="J255" s="43" t="s">
        <v>922</v>
      </c>
      <c r="K255" s="33"/>
    </row>
    <row r="256" spans="1:11" ht="12.75">
      <c r="A256" s="33"/>
      <c r="B256" s="33"/>
      <c r="C256" s="43" t="s">
        <v>901</v>
      </c>
      <c r="D256" s="43" t="s">
        <v>923</v>
      </c>
      <c r="E256" s="54">
        <v>31778</v>
      </c>
      <c r="F256" s="43" t="s">
        <v>258</v>
      </c>
      <c r="G256" s="43" t="s">
        <v>89</v>
      </c>
      <c r="H256" s="43" t="s">
        <v>55</v>
      </c>
      <c r="I256" s="43" t="s">
        <v>92</v>
      </c>
      <c r="J256" s="43" t="s">
        <v>736</v>
      </c>
      <c r="K256" s="33"/>
    </row>
    <row r="257" spans="1:11" ht="12.75">
      <c r="A257" s="33"/>
      <c r="B257" s="33"/>
      <c r="C257" s="43" t="s">
        <v>901</v>
      </c>
      <c r="D257" s="43" t="s">
        <v>924</v>
      </c>
      <c r="E257" s="54">
        <v>31413</v>
      </c>
      <c r="F257" s="43" t="s">
        <v>258</v>
      </c>
      <c r="G257" s="43" t="s">
        <v>157</v>
      </c>
      <c r="H257" s="43" t="s">
        <v>158</v>
      </c>
      <c r="I257" s="43" t="s">
        <v>92</v>
      </c>
      <c r="J257" s="43" t="s">
        <v>925</v>
      </c>
      <c r="K257" s="33"/>
    </row>
    <row r="258" spans="1:11" ht="12.75">
      <c r="A258" s="33"/>
      <c r="B258" s="33"/>
      <c r="C258" s="43" t="s">
        <v>901</v>
      </c>
      <c r="D258" s="43" t="s">
        <v>926</v>
      </c>
      <c r="E258" s="54">
        <v>31048</v>
      </c>
      <c r="F258" s="43" t="s">
        <v>172</v>
      </c>
      <c r="G258" s="43" t="s">
        <v>85</v>
      </c>
      <c r="H258" s="43" t="s">
        <v>46</v>
      </c>
      <c r="I258" s="43" t="s">
        <v>128</v>
      </c>
      <c r="J258" s="43" t="s">
        <v>927</v>
      </c>
      <c r="K258" s="33"/>
    </row>
    <row r="259" spans="1:11" ht="12.75">
      <c r="A259" s="33"/>
      <c r="B259" s="33"/>
      <c r="C259" s="43" t="s">
        <v>901</v>
      </c>
      <c r="D259" s="43" t="s">
        <v>928</v>
      </c>
      <c r="E259" s="54">
        <v>31778</v>
      </c>
      <c r="F259" s="43" t="s">
        <v>258</v>
      </c>
      <c r="G259" s="43" t="s">
        <v>85</v>
      </c>
      <c r="H259" s="43" t="s">
        <v>46</v>
      </c>
      <c r="I259" s="43" t="s">
        <v>92</v>
      </c>
      <c r="J259" s="43" t="s">
        <v>929</v>
      </c>
      <c r="K259" s="33"/>
    </row>
    <row r="260" spans="1:11" ht="12.75">
      <c r="A260" s="33"/>
      <c r="B260" s="33"/>
      <c r="C260" s="43" t="s">
        <v>901</v>
      </c>
      <c r="D260" s="43" t="s">
        <v>930</v>
      </c>
      <c r="E260" s="54">
        <v>31778</v>
      </c>
      <c r="F260" s="43" t="s">
        <v>258</v>
      </c>
      <c r="G260" s="43" t="s">
        <v>85</v>
      </c>
      <c r="H260" s="43" t="s">
        <v>46</v>
      </c>
      <c r="I260" s="43" t="s">
        <v>128</v>
      </c>
      <c r="J260" s="43" t="s">
        <v>931</v>
      </c>
      <c r="K260" s="33"/>
    </row>
    <row r="261" spans="1:11" ht="12.75">
      <c r="A261" s="33"/>
      <c r="B261" s="33"/>
      <c r="C261" s="43" t="s">
        <v>901</v>
      </c>
      <c r="D261" s="43" t="s">
        <v>932</v>
      </c>
      <c r="E261" s="54">
        <v>31778</v>
      </c>
      <c r="F261" s="43" t="s">
        <v>232</v>
      </c>
      <c r="G261" s="43" t="s">
        <v>87</v>
      </c>
      <c r="H261" s="43" t="s">
        <v>933</v>
      </c>
      <c r="I261" s="43" t="s">
        <v>92</v>
      </c>
      <c r="J261" s="43" t="s">
        <v>934</v>
      </c>
      <c r="K261" s="33"/>
    </row>
    <row r="262" spans="1:11" ht="12.75">
      <c r="A262" s="33"/>
      <c r="B262" s="33"/>
      <c r="C262" s="43" t="s">
        <v>901</v>
      </c>
      <c r="D262" s="43" t="s">
        <v>882</v>
      </c>
      <c r="E262" s="54">
        <v>31778</v>
      </c>
      <c r="F262" s="43" t="s">
        <v>258</v>
      </c>
      <c r="G262" s="43" t="s">
        <v>87</v>
      </c>
      <c r="H262" s="43" t="s">
        <v>24</v>
      </c>
      <c r="I262" s="43" t="s">
        <v>150</v>
      </c>
      <c r="J262" s="43" t="s">
        <v>935</v>
      </c>
      <c r="K262" s="33"/>
    </row>
    <row r="263" spans="1:11" ht="12.75">
      <c r="A263" s="33"/>
      <c r="B263" s="33"/>
      <c r="C263" s="43" t="s">
        <v>901</v>
      </c>
      <c r="D263" s="43" t="s">
        <v>936</v>
      </c>
      <c r="E263" s="54">
        <v>31048</v>
      </c>
      <c r="F263" s="43" t="s">
        <v>258</v>
      </c>
      <c r="G263" s="43" t="s">
        <v>87</v>
      </c>
      <c r="H263" s="43" t="s">
        <v>24</v>
      </c>
      <c r="I263" s="43" t="s">
        <v>92</v>
      </c>
      <c r="J263" s="43" t="s">
        <v>937</v>
      </c>
      <c r="K263" s="33"/>
    </row>
    <row r="264" spans="1:11" ht="12.75">
      <c r="A264" s="33"/>
      <c r="B264" s="33"/>
      <c r="C264" s="43" t="s">
        <v>901</v>
      </c>
      <c r="D264" s="43" t="s">
        <v>938</v>
      </c>
      <c r="E264" s="54">
        <v>31048</v>
      </c>
      <c r="F264" s="43" t="s">
        <v>172</v>
      </c>
      <c r="G264" s="43" t="s">
        <v>85</v>
      </c>
      <c r="H264" s="43" t="s">
        <v>53</v>
      </c>
      <c r="I264" s="43" t="s">
        <v>115</v>
      </c>
      <c r="J264" s="43" t="s">
        <v>939</v>
      </c>
      <c r="K264" s="33"/>
    </row>
    <row r="265" spans="1:11" ht="12.75">
      <c r="A265" s="33"/>
      <c r="B265" s="33"/>
      <c r="C265" s="43" t="s">
        <v>901</v>
      </c>
      <c r="D265" s="43" t="s">
        <v>940</v>
      </c>
      <c r="E265" s="54">
        <v>31413</v>
      </c>
      <c r="F265" s="43" t="s">
        <v>258</v>
      </c>
      <c r="G265" s="43" t="s">
        <v>85</v>
      </c>
      <c r="H265" s="43" t="s">
        <v>53</v>
      </c>
      <c r="I265" s="43" t="s">
        <v>92</v>
      </c>
      <c r="J265" s="43" t="s">
        <v>941</v>
      </c>
      <c r="K265" s="33"/>
    </row>
    <row r="267" spans="1:10" ht="12.75">
      <c r="A267" s="45"/>
      <c r="B267" s="45"/>
      <c r="C267" s="45"/>
      <c r="D267" s="37" t="s">
        <v>178</v>
      </c>
      <c r="E267" s="38"/>
      <c r="F267" s="37"/>
      <c r="G267" s="37"/>
      <c r="H267" s="37"/>
      <c r="I267" s="39"/>
      <c r="J267" s="40" t="s">
        <v>179</v>
      </c>
    </row>
    <row r="268" spans="1:10" ht="12.75">
      <c r="A268" s="45"/>
      <c r="B268" s="45"/>
      <c r="C268" s="45"/>
      <c r="D268" s="45"/>
      <c r="E268" s="51"/>
      <c r="F268" s="45"/>
      <c r="G268" s="45"/>
      <c r="H268" s="45"/>
      <c r="I268" s="45"/>
      <c r="J268" s="45"/>
    </row>
    <row r="269" spans="1:10" ht="12.75">
      <c r="A269" s="45"/>
      <c r="B269" s="45"/>
      <c r="C269" s="45"/>
      <c r="D269" s="45"/>
      <c r="E269" s="51"/>
      <c r="F269" s="45"/>
      <c r="G269" s="45"/>
      <c r="H269" s="45"/>
      <c r="I269" s="45"/>
      <c r="J269" s="45"/>
    </row>
    <row r="270" spans="1:10" ht="12.75">
      <c r="A270" s="45"/>
      <c r="B270" s="45"/>
      <c r="C270" s="45"/>
      <c r="D270" s="37"/>
      <c r="E270" s="38"/>
      <c r="F270" s="37"/>
      <c r="G270" s="37"/>
      <c r="H270" s="37"/>
      <c r="I270" s="37"/>
      <c r="J270" s="37"/>
    </row>
    <row r="271" spans="1:10" ht="12.75">
      <c r="A271" s="45"/>
      <c r="B271" s="45"/>
      <c r="C271" s="45"/>
      <c r="D271" s="37" t="s">
        <v>180</v>
      </c>
      <c r="E271" s="38"/>
      <c r="F271" s="37"/>
      <c r="G271" s="37"/>
      <c r="H271" s="37"/>
      <c r="I271" s="39"/>
      <c r="J271" s="37" t="s">
        <v>181</v>
      </c>
    </row>
    <row r="272" spans="1:10" ht="12.75">
      <c r="A272" s="45"/>
      <c r="B272" s="45"/>
      <c r="C272" s="45"/>
      <c r="D272" s="37"/>
      <c r="E272" s="38"/>
      <c r="F272" s="37"/>
      <c r="G272" s="37"/>
      <c r="H272" s="37"/>
      <c r="I272" s="39"/>
      <c r="J272" s="37"/>
    </row>
    <row r="273" spans="4:10" ht="12.75">
      <c r="D273" s="37"/>
      <c r="E273" s="38"/>
      <c r="F273" s="37"/>
      <c r="G273" s="37"/>
      <c r="H273" s="37"/>
      <c r="I273" s="39"/>
      <c r="J273" s="37"/>
    </row>
    <row r="274" spans="2:10" ht="12.75">
      <c r="B274" s="110" t="s">
        <v>614</v>
      </c>
      <c r="C274" s="110"/>
      <c r="D274" s="110"/>
      <c r="E274" s="110"/>
      <c r="F274" s="110"/>
      <c r="G274" s="110"/>
      <c r="H274" s="110"/>
      <c r="I274" s="110"/>
      <c r="J274" s="23"/>
    </row>
    <row r="275" spans="2:10" ht="12.75">
      <c r="B275" s="24"/>
      <c r="C275" s="25"/>
      <c r="D275" s="24"/>
      <c r="E275" s="24"/>
      <c r="F275" s="26"/>
      <c r="G275" s="24"/>
      <c r="H275" s="24"/>
      <c r="I275" s="24"/>
      <c r="J275" s="24"/>
    </row>
    <row r="276" spans="2:10" ht="12.75">
      <c r="B276" s="24"/>
      <c r="C276" s="28" t="s">
        <v>95</v>
      </c>
      <c r="D276" s="24"/>
      <c r="E276" s="24"/>
      <c r="F276" s="26"/>
      <c r="G276" s="24"/>
      <c r="H276" s="24"/>
      <c r="I276" s="24"/>
      <c r="J276" s="24" t="s">
        <v>96</v>
      </c>
    </row>
    <row r="278" spans="1:11" ht="33.75">
      <c r="A278" s="29" t="s">
        <v>97</v>
      </c>
      <c r="B278" s="30" t="s">
        <v>0</v>
      </c>
      <c r="C278" s="31" t="s">
        <v>98</v>
      </c>
      <c r="D278" s="31" t="s">
        <v>99</v>
      </c>
      <c r="E278" s="32" t="s">
        <v>100</v>
      </c>
      <c r="F278" s="31" t="s">
        <v>101</v>
      </c>
      <c r="G278" s="31" t="s">
        <v>102</v>
      </c>
      <c r="H278" s="31" t="s">
        <v>103</v>
      </c>
      <c r="I278" s="31" t="s">
        <v>104</v>
      </c>
      <c r="J278" s="31" t="s">
        <v>105</v>
      </c>
      <c r="K278" s="31" t="s">
        <v>106</v>
      </c>
    </row>
    <row r="279" spans="1:11" ht="12.75">
      <c r="A279" s="33"/>
      <c r="B279" s="33"/>
      <c r="C279" s="43" t="s">
        <v>942</v>
      </c>
      <c r="D279" s="43" t="s">
        <v>943</v>
      </c>
      <c r="E279" s="54">
        <v>31413</v>
      </c>
      <c r="F279" s="43" t="s">
        <v>258</v>
      </c>
      <c r="G279" s="43" t="s">
        <v>84</v>
      </c>
      <c r="H279" s="43" t="s">
        <v>27</v>
      </c>
      <c r="I279" s="43" t="s">
        <v>115</v>
      </c>
      <c r="J279" s="43" t="s">
        <v>944</v>
      </c>
      <c r="K279" s="33"/>
    </row>
    <row r="280" spans="1:11" ht="12.75">
      <c r="A280" s="33"/>
      <c r="B280" s="33"/>
      <c r="C280" s="43" t="s">
        <v>942</v>
      </c>
      <c r="D280" s="43" t="s">
        <v>945</v>
      </c>
      <c r="E280" s="54">
        <v>31048</v>
      </c>
      <c r="F280" s="43" t="s">
        <v>258</v>
      </c>
      <c r="G280" s="43" t="s">
        <v>86</v>
      </c>
      <c r="H280" s="43" t="s">
        <v>25</v>
      </c>
      <c r="I280" s="43" t="s">
        <v>92</v>
      </c>
      <c r="J280" s="43" t="s">
        <v>946</v>
      </c>
      <c r="K280" s="33"/>
    </row>
    <row r="281" spans="1:11" ht="12.75">
      <c r="A281" s="33"/>
      <c r="B281" s="33"/>
      <c r="C281" s="43" t="s">
        <v>942</v>
      </c>
      <c r="D281" s="43" t="s">
        <v>947</v>
      </c>
      <c r="E281" s="54">
        <v>31048</v>
      </c>
      <c r="F281" s="43" t="s">
        <v>258</v>
      </c>
      <c r="G281" s="43" t="s">
        <v>83</v>
      </c>
      <c r="H281" s="43" t="s">
        <v>43</v>
      </c>
      <c r="I281" s="43" t="s">
        <v>115</v>
      </c>
      <c r="J281" s="43" t="s">
        <v>948</v>
      </c>
      <c r="K281" s="33"/>
    </row>
    <row r="282" spans="1:11" ht="12.75">
      <c r="A282" s="33"/>
      <c r="B282" s="33"/>
      <c r="C282" s="43" t="s">
        <v>942</v>
      </c>
      <c r="D282" s="43" t="s">
        <v>949</v>
      </c>
      <c r="E282" s="54">
        <v>31048</v>
      </c>
      <c r="F282" s="43" t="s">
        <v>258</v>
      </c>
      <c r="G282" s="43" t="s">
        <v>84</v>
      </c>
      <c r="H282" s="43" t="s">
        <v>27</v>
      </c>
      <c r="I282" s="43" t="s">
        <v>421</v>
      </c>
      <c r="J282" s="43" t="s">
        <v>880</v>
      </c>
      <c r="K282" s="33"/>
    </row>
    <row r="283" spans="1:11" ht="12.75">
      <c r="A283" s="33"/>
      <c r="B283" s="33"/>
      <c r="C283" s="43" t="s">
        <v>942</v>
      </c>
      <c r="D283" s="43" t="s">
        <v>950</v>
      </c>
      <c r="E283" s="54">
        <v>31778</v>
      </c>
      <c r="F283" s="43" t="s">
        <v>232</v>
      </c>
      <c r="G283" s="43" t="s">
        <v>86</v>
      </c>
      <c r="H283" s="43" t="s">
        <v>68</v>
      </c>
      <c r="I283" s="43" t="s">
        <v>128</v>
      </c>
      <c r="J283" s="43" t="s">
        <v>951</v>
      </c>
      <c r="K283" s="33"/>
    </row>
    <row r="284" spans="1:11" ht="12.75">
      <c r="A284" s="33"/>
      <c r="B284" s="33"/>
      <c r="C284" s="43" t="s">
        <v>942</v>
      </c>
      <c r="D284" s="43" t="s">
        <v>952</v>
      </c>
      <c r="E284" s="54">
        <v>31413</v>
      </c>
      <c r="F284" s="43" t="s">
        <v>258</v>
      </c>
      <c r="G284" s="43" t="s">
        <v>85</v>
      </c>
      <c r="H284" s="43" t="s">
        <v>33</v>
      </c>
      <c r="I284" s="43" t="s">
        <v>92</v>
      </c>
      <c r="J284" s="43" t="s">
        <v>844</v>
      </c>
      <c r="K284" s="33"/>
    </row>
    <row r="285" spans="1:11" ht="12.75">
      <c r="A285" s="33"/>
      <c r="B285" s="33"/>
      <c r="C285" s="43" t="s">
        <v>942</v>
      </c>
      <c r="D285" s="43" t="s">
        <v>953</v>
      </c>
      <c r="E285" s="54">
        <v>31778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847</v>
      </c>
      <c r="K285" s="33"/>
    </row>
    <row r="286" spans="1:11" ht="12.75">
      <c r="A286" s="33"/>
      <c r="B286" s="33"/>
      <c r="C286" s="43" t="s">
        <v>942</v>
      </c>
      <c r="D286" s="43" t="s">
        <v>954</v>
      </c>
      <c r="E286" s="54">
        <v>31778</v>
      </c>
      <c r="F286" s="43" t="s">
        <v>258</v>
      </c>
      <c r="G286" s="43" t="s">
        <v>87</v>
      </c>
      <c r="H286" s="43" t="s">
        <v>39</v>
      </c>
      <c r="I286" s="43" t="s">
        <v>421</v>
      </c>
      <c r="J286" s="43" t="s">
        <v>955</v>
      </c>
      <c r="K286" s="33"/>
    </row>
    <row r="287" spans="1:11" ht="12.75">
      <c r="A287" s="33"/>
      <c r="B287" s="33"/>
      <c r="C287" s="43" t="s">
        <v>942</v>
      </c>
      <c r="D287" s="43" t="s">
        <v>956</v>
      </c>
      <c r="E287" s="54">
        <v>31778</v>
      </c>
      <c r="F287" s="43" t="s">
        <v>258</v>
      </c>
      <c r="G287" s="43" t="s">
        <v>89</v>
      </c>
      <c r="H287" s="43" t="s">
        <v>28</v>
      </c>
      <c r="I287" s="43" t="s">
        <v>92</v>
      </c>
      <c r="J287" s="43" t="s">
        <v>957</v>
      </c>
      <c r="K287" s="33"/>
    </row>
    <row r="288" spans="1:11" ht="12.75">
      <c r="A288" s="33"/>
      <c r="B288" s="33"/>
      <c r="C288" s="43" t="s">
        <v>942</v>
      </c>
      <c r="D288" s="43" t="s">
        <v>958</v>
      </c>
      <c r="E288" s="54">
        <v>31413</v>
      </c>
      <c r="F288" s="43" t="s">
        <v>232</v>
      </c>
      <c r="G288" s="43" t="s">
        <v>83</v>
      </c>
      <c r="H288" s="43" t="s">
        <v>49</v>
      </c>
      <c r="I288" s="43" t="s">
        <v>92</v>
      </c>
      <c r="J288" s="43" t="s">
        <v>959</v>
      </c>
      <c r="K288" s="33"/>
    </row>
    <row r="289" spans="1:11" ht="12.75">
      <c r="A289" s="33"/>
      <c r="B289" s="33"/>
      <c r="C289" s="43" t="s">
        <v>942</v>
      </c>
      <c r="D289" s="43" t="s">
        <v>960</v>
      </c>
      <c r="E289" s="54">
        <v>31413</v>
      </c>
      <c r="F289" s="43" t="s">
        <v>258</v>
      </c>
      <c r="G289" s="43" t="s">
        <v>86</v>
      </c>
      <c r="H289" s="43" t="s">
        <v>25</v>
      </c>
      <c r="I289" s="43" t="s">
        <v>92</v>
      </c>
      <c r="J289" s="43" t="s">
        <v>961</v>
      </c>
      <c r="K289" s="33"/>
    </row>
    <row r="290" spans="1:11" ht="12.75">
      <c r="A290" s="33"/>
      <c r="B290" s="33"/>
      <c r="C290" s="43" t="s">
        <v>942</v>
      </c>
      <c r="D290" s="43" t="s">
        <v>962</v>
      </c>
      <c r="E290" s="54">
        <v>31413</v>
      </c>
      <c r="F290" s="43" t="s">
        <v>258</v>
      </c>
      <c r="G290" s="43" t="s">
        <v>85</v>
      </c>
      <c r="H290" s="43" t="s">
        <v>74</v>
      </c>
      <c r="I290" s="43" t="s">
        <v>115</v>
      </c>
      <c r="J290" s="43" t="s">
        <v>963</v>
      </c>
      <c r="K290" s="33"/>
    </row>
    <row r="291" spans="1:11" ht="12.75">
      <c r="A291" s="33"/>
      <c r="B291" s="33"/>
      <c r="C291" s="43" t="s">
        <v>942</v>
      </c>
      <c r="D291" s="43" t="s">
        <v>964</v>
      </c>
      <c r="E291" s="54">
        <v>32143</v>
      </c>
      <c r="F291" s="43" t="s">
        <v>258</v>
      </c>
      <c r="G291" s="43" t="s">
        <v>87</v>
      </c>
      <c r="H291" s="43" t="s">
        <v>24</v>
      </c>
      <c r="I291" s="43" t="s">
        <v>421</v>
      </c>
      <c r="J291" s="43" t="s">
        <v>700</v>
      </c>
      <c r="K291" s="33"/>
    </row>
    <row r="292" spans="1:11" ht="12.75">
      <c r="A292" s="33"/>
      <c r="B292" s="33"/>
      <c r="C292" s="43" t="s">
        <v>942</v>
      </c>
      <c r="D292" s="43" t="s">
        <v>965</v>
      </c>
      <c r="E292" s="54">
        <v>31048</v>
      </c>
      <c r="F292" s="43" t="s">
        <v>172</v>
      </c>
      <c r="G292" s="43" t="s">
        <v>88</v>
      </c>
      <c r="H292" s="43" t="s">
        <v>57</v>
      </c>
      <c r="I292" s="43" t="s">
        <v>91</v>
      </c>
      <c r="J292" s="43" t="s">
        <v>966</v>
      </c>
      <c r="K292" s="33"/>
    </row>
    <row r="293" spans="1:11" ht="12.75">
      <c r="A293" s="33"/>
      <c r="B293" s="33"/>
      <c r="C293" s="43" t="s">
        <v>942</v>
      </c>
      <c r="D293" s="43" t="s">
        <v>967</v>
      </c>
      <c r="E293" s="54">
        <v>31778</v>
      </c>
      <c r="F293" s="43" t="s">
        <v>258</v>
      </c>
      <c r="G293" s="43" t="s">
        <v>88</v>
      </c>
      <c r="H293" s="43" t="s">
        <v>57</v>
      </c>
      <c r="I293" s="43" t="s">
        <v>92</v>
      </c>
      <c r="J293" s="43" t="s">
        <v>968</v>
      </c>
      <c r="K293" s="33"/>
    </row>
    <row r="294" spans="1:11" ht="12.75">
      <c r="A294" s="33"/>
      <c r="B294" s="33"/>
      <c r="C294" s="43" t="s">
        <v>942</v>
      </c>
      <c r="D294" s="43" t="s">
        <v>969</v>
      </c>
      <c r="E294" s="54">
        <v>31413</v>
      </c>
      <c r="F294" s="43" t="s">
        <v>258</v>
      </c>
      <c r="G294" s="43" t="s">
        <v>85</v>
      </c>
      <c r="H294" s="43" t="s">
        <v>31</v>
      </c>
      <c r="I294" s="43" t="s">
        <v>128</v>
      </c>
      <c r="J294" s="43" t="s">
        <v>970</v>
      </c>
      <c r="K294" s="33"/>
    </row>
    <row r="296" ht="12.75">
      <c r="C296" s="45"/>
    </row>
    <row r="297" spans="1:10" ht="12.75">
      <c r="A297" s="45"/>
      <c r="B297" s="45"/>
      <c r="C297" s="45"/>
      <c r="D297" s="45"/>
      <c r="E297" s="51"/>
      <c r="F297" s="45"/>
      <c r="G297" s="45"/>
      <c r="H297" s="45"/>
      <c r="I297" s="45"/>
      <c r="J297" s="45"/>
    </row>
    <row r="298" spans="1:10" ht="12.75">
      <c r="A298" s="45"/>
      <c r="B298" s="45"/>
      <c r="C298" s="45"/>
      <c r="D298" s="37" t="s">
        <v>178</v>
      </c>
      <c r="E298" s="38"/>
      <c r="F298" s="37"/>
      <c r="G298" s="37"/>
      <c r="H298" s="37"/>
      <c r="I298" s="39"/>
      <c r="J298" s="40" t="s">
        <v>179</v>
      </c>
    </row>
    <row r="299" spans="1:10" ht="12.75">
      <c r="A299" s="45"/>
      <c r="B299" s="45"/>
      <c r="C299" s="45"/>
      <c r="D299" s="45"/>
      <c r="E299" s="51"/>
      <c r="F299" s="45"/>
      <c r="G299" s="45"/>
      <c r="H299" s="45"/>
      <c r="I299" s="45"/>
      <c r="J299" s="45"/>
    </row>
    <row r="300" spans="1:10" ht="12.75">
      <c r="A300" s="45"/>
      <c r="B300" s="45"/>
      <c r="C300" s="45"/>
      <c r="D300" s="45"/>
      <c r="E300" s="51"/>
      <c r="F300" s="45"/>
      <c r="G300" s="45"/>
      <c r="H300" s="45"/>
      <c r="I300" s="45"/>
      <c r="J300" s="45"/>
    </row>
    <row r="301" spans="1:10" ht="12.75">
      <c r="A301" s="45"/>
      <c r="B301" s="45"/>
      <c r="C301" s="45"/>
      <c r="D301" s="37"/>
      <c r="E301" s="38"/>
      <c r="F301" s="37"/>
      <c r="G301" s="37"/>
      <c r="H301" s="37"/>
      <c r="I301" s="37"/>
      <c r="J301" s="37"/>
    </row>
    <row r="302" spans="1:10" ht="12.75">
      <c r="A302" s="45"/>
      <c r="B302" s="45"/>
      <c r="C302" s="45"/>
      <c r="D302" s="37" t="s">
        <v>180</v>
      </c>
      <c r="E302" s="38"/>
      <c r="F302" s="37"/>
      <c r="G302" s="37"/>
      <c r="H302" s="37"/>
      <c r="I302" s="39"/>
      <c r="J302" s="37" t="s">
        <v>181</v>
      </c>
    </row>
    <row r="303" spans="1:10" ht="12.75">
      <c r="A303" s="45"/>
      <c r="B303" s="45"/>
      <c r="C303" s="45"/>
      <c r="D303" s="45"/>
      <c r="E303" s="51"/>
      <c r="F303" s="45"/>
      <c r="G303" s="45"/>
      <c r="H303" s="45"/>
      <c r="I303" s="45"/>
      <c r="J303" s="45"/>
    </row>
    <row r="304" spans="1:10" ht="12.75">
      <c r="A304" s="45"/>
      <c r="B304" s="45"/>
      <c r="C304" s="45"/>
      <c r="D304" s="45"/>
      <c r="E304" s="51"/>
      <c r="F304" s="45"/>
      <c r="G304" s="45"/>
      <c r="H304" s="45"/>
      <c r="I304" s="45"/>
      <c r="J304" s="45"/>
    </row>
  </sheetData>
  <mergeCells count="8">
    <mergeCell ref="B239:I239"/>
    <mergeCell ref="B274:I274"/>
    <mergeCell ref="B121:I121"/>
    <mergeCell ref="B162:I162"/>
    <mergeCell ref="B42:I42"/>
    <mergeCell ref="B4:I4"/>
    <mergeCell ref="B78:I78"/>
    <mergeCell ref="B206:I206"/>
  </mergeCells>
  <printOptions/>
  <pageMargins left="0.32" right="0.21" top="1" bottom="1" header="0.5" footer="0.5"/>
  <pageSetup orientation="portrait" paperSize="9" scale="87" r:id="rId1"/>
  <rowBreaks count="7" manualBreakCount="7">
    <brk id="40" max="255" man="1"/>
    <brk id="77" max="255" man="1"/>
    <brk id="120" max="255" man="1"/>
    <brk id="161" max="255" man="1"/>
    <brk id="205" max="255" man="1"/>
    <brk id="238" max="255" man="1"/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86"/>
  <sheetViews>
    <sheetView zoomScale="90" zoomScaleNormal="90" workbookViewId="0" topLeftCell="A157">
      <selection activeCell="B166" sqref="B166"/>
    </sheetView>
  </sheetViews>
  <sheetFormatPr defaultColWidth="9.140625" defaultRowHeight="12.75"/>
  <cols>
    <col min="1" max="1" width="4.28125" style="20" customWidth="1"/>
    <col min="2" max="2" width="6.28125" style="20" customWidth="1"/>
    <col min="3" max="3" width="5.57421875" style="20" customWidth="1"/>
    <col min="4" max="4" width="24.8515625" style="20" customWidth="1"/>
    <col min="5" max="5" width="9.57421875" style="20" customWidth="1"/>
    <col min="6" max="6" width="6.57421875" style="20" customWidth="1"/>
    <col min="7" max="7" width="9.140625" style="20" customWidth="1"/>
    <col min="8" max="8" width="18.7109375" style="20" customWidth="1"/>
    <col min="9" max="9" width="5.00390625" style="20" customWidth="1"/>
    <col min="10" max="10" width="24.421875" style="20" customWidth="1"/>
    <col min="11" max="11" width="6.00390625" style="20" customWidth="1"/>
    <col min="12" max="16384" width="9.140625" style="20" customWidth="1"/>
  </cols>
  <sheetData>
    <row r="2" spans="2:14" ht="12.75">
      <c r="B2" s="110" t="s">
        <v>93</v>
      </c>
      <c r="C2" s="110"/>
      <c r="D2" s="110"/>
      <c r="E2" s="110"/>
      <c r="F2" s="110"/>
      <c r="G2" s="110"/>
      <c r="H2" s="110"/>
      <c r="I2" s="110"/>
      <c r="J2" s="22"/>
      <c r="K2" s="22"/>
      <c r="L2" s="22"/>
      <c r="M2" s="22"/>
      <c r="N2" s="22"/>
    </row>
    <row r="3" spans="2:14" ht="12.75">
      <c r="B3" s="110" t="s">
        <v>94</v>
      </c>
      <c r="C3" s="110"/>
      <c r="D3" s="110"/>
      <c r="E3" s="110"/>
      <c r="F3" s="110"/>
      <c r="G3" s="110"/>
      <c r="H3" s="110"/>
      <c r="I3" s="110"/>
      <c r="J3" s="23"/>
      <c r="K3" s="23"/>
      <c r="L3" s="23"/>
      <c r="M3" s="23"/>
      <c r="N3" s="23"/>
    </row>
    <row r="4" spans="2:14" ht="12.75">
      <c r="B4" s="24"/>
      <c r="C4" s="25"/>
      <c r="D4" s="24"/>
      <c r="E4" s="24"/>
      <c r="F4" s="26"/>
      <c r="G4" s="24"/>
      <c r="H4" s="24"/>
      <c r="I4" s="24"/>
      <c r="J4" s="24"/>
      <c r="K4" s="24"/>
      <c r="L4" s="27"/>
      <c r="M4" s="24"/>
      <c r="N4" s="24"/>
    </row>
    <row r="5" spans="2:14" ht="12.75">
      <c r="B5" s="24"/>
      <c r="C5" s="28" t="s">
        <v>95</v>
      </c>
      <c r="D5" s="24"/>
      <c r="E5" s="24"/>
      <c r="F5" s="26"/>
      <c r="G5" s="24"/>
      <c r="H5" s="24"/>
      <c r="I5" s="24"/>
      <c r="J5" s="24" t="s">
        <v>96</v>
      </c>
      <c r="L5" s="27"/>
      <c r="M5" s="24"/>
      <c r="N5" s="24"/>
    </row>
    <row r="7" spans="1:11" ht="22.5">
      <c r="A7" s="29" t="s">
        <v>97</v>
      </c>
      <c r="B7" s="30" t="s">
        <v>0</v>
      </c>
      <c r="C7" s="31" t="s">
        <v>98</v>
      </c>
      <c r="D7" s="31" t="s">
        <v>99</v>
      </c>
      <c r="E7" s="32" t="s">
        <v>100</v>
      </c>
      <c r="F7" s="31" t="s">
        <v>101</v>
      </c>
      <c r="G7" s="31" t="s">
        <v>102</v>
      </c>
      <c r="H7" s="31" t="s">
        <v>103</v>
      </c>
      <c r="I7" s="31" t="s">
        <v>104</v>
      </c>
      <c r="J7" s="31" t="s">
        <v>105</v>
      </c>
      <c r="K7" s="31" t="s">
        <v>106</v>
      </c>
    </row>
    <row r="8" spans="1:11" ht="12.75">
      <c r="A8" s="33">
        <v>1</v>
      </c>
      <c r="B8" s="33">
        <v>1</v>
      </c>
      <c r="C8" s="34" t="s">
        <v>107</v>
      </c>
      <c r="D8" s="34" t="s">
        <v>108</v>
      </c>
      <c r="E8" s="35">
        <v>31048</v>
      </c>
      <c r="F8" s="34" t="s">
        <v>109</v>
      </c>
      <c r="G8" s="34" t="s">
        <v>83</v>
      </c>
      <c r="H8" s="34" t="s">
        <v>52</v>
      </c>
      <c r="I8" s="34" t="s">
        <v>110</v>
      </c>
      <c r="J8" s="34" t="s">
        <v>111</v>
      </c>
      <c r="K8" s="36">
        <v>22</v>
      </c>
    </row>
    <row r="9" spans="1:11" ht="12.75">
      <c r="A9" s="33">
        <v>2</v>
      </c>
      <c r="B9" s="33">
        <v>2</v>
      </c>
      <c r="C9" s="34" t="s">
        <v>107</v>
      </c>
      <c r="D9" s="34" t="s">
        <v>112</v>
      </c>
      <c r="E9" s="35">
        <v>31048</v>
      </c>
      <c r="F9" s="34" t="s">
        <v>109</v>
      </c>
      <c r="G9" s="34" t="s">
        <v>85</v>
      </c>
      <c r="H9" s="34" t="s">
        <v>46</v>
      </c>
      <c r="I9" s="34" t="s">
        <v>92</v>
      </c>
      <c r="J9" s="34" t="s">
        <v>113</v>
      </c>
      <c r="K9" s="36">
        <v>16</v>
      </c>
    </row>
    <row r="10" spans="1:11" ht="12.75">
      <c r="A10" s="33">
        <v>3</v>
      </c>
      <c r="B10" s="33">
        <v>3</v>
      </c>
      <c r="C10" s="34" t="s">
        <v>107</v>
      </c>
      <c r="D10" s="34" t="s">
        <v>114</v>
      </c>
      <c r="E10" s="35">
        <v>31413</v>
      </c>
      <c r="F10" s="34" t="s">
        <v>109</v>
      </c>
      <c r="G10" s="34" t="s">
        <v>86</v>
      </c>
      <c r="H10" s="34" t="s">
        <v>73</v>
      </c>
      <c r="I10" s="34" t="s">
        <v>115</v>
      </c>
      <c r="J10" s="34" t="s">
        <v>116</v>
      </c>
      <c r="K10" s="36">
        <v>10</v>
      </c>
    </row>
    <row r="11" spans="1:11" ht="12.75">
      <c r="A11" s="33">
        <v>4</v>
      </c>
      <c r="B11" s="33">
        <v>3</v>
      </c>
      <c r="C11" s="34" t="s">
        <v>107</v>
      </c>
      <c r="D11" s="34" t="s">
        <v>117</v>
      </c>
      <c r="E11" s="35">
        <v>31413</v>
      </c>
      <c r="F11" s="34" t="s">
        <v>109</v>
      </c>
      <c r="G11" s="34" t="s">
        <v>85</v>
      </c>
      <c r="H11" s="34" t="s">
        <v>33</v>
      </c>
      <c r="I11" s="34" t="s">
        <v>92</v>
      </c>
      <c r="J11" s="34" t="s">
        <v>118</v>
      </c>
      <c r="K11" s="36">
        <v>10</v>
      </c>
    </row>
    <row r="12" spans="1:11" ht="12.75">
      <c r="A12" s="33">
        <v>5</v>
      </c>
      <c r="B12" s="33">
        <v>5</v>
      </c>
      <c r="C12" s="34" t="s">
        <v>107</v>
      </c>
      <c r="D12" s="34" t="s">
        <v>119</v>
      </c>
      <c r="E12" s="35">
        <v>31413</v>
      </c>
      <c r="F12" s="34" t="s">
        <v>109</v>
      </c>
      <c r="G12" s="34" t="s">
        <v>87</v>
      </c>
      <c r="H12" s="34" t="s">
        <v>120</v>
      </c>
      <c r="I12" s="34" t="s">
        <v>91</v>
      </c>
      <c r="J12" s="34" t="s">
        <v>121</v>
      </c>
      <c r="K12" s="36">
        <v>4</v>
      </c>
    </row>
    <row r="13" spans="1:11" ht="12.75">
      <c r="A13" s="33">
        <v>6</v>
      </c>
      <c r="B13" s="33">
        <v>5</v>
      </c>
      <c r="C13" s="34" t="s">
        <v>107</v>
      </c>
      <c r="D13" s="34" t="s">
        <v>122</v>
      </c>
      <c r="E13" s="35">
        <v>31413</v>
      </c>
      <c r="F13" s="34" t="s">
        <v>109</v>
      </c>
      <c r="G13" s="34" t="s">
        <v>83</v>
      </c>
      <c r="H13" s="34" t="s">
        <v>51</v>
      </c>
      <c r="I13" s="34" t="s">
        <v>92</v>
      </c>
      <c r="J13" s="34" t="s">
        <v>123</v>
      </c>
      <c r="K13" s="36">
        <v>4</v>
      </c>
    </row>
    <row r="14" spans="1:11" ht="12.75">
      <c r="A14" s="33">
        <v>7</v>
      </c>
      <c r="B14" s="33" t="s">
        <v>124</v>
      </c>
      <c r="C14" s="34" t="s">
        <v>107</v>
      </c>
      <c r="D14" s="34" t="s">
        <v>125</v>
      </c>
      <c r="E14" s="35">
        <v>31778</v>
      </c>
      <c r="F14" s="34" t="s">
        <v>109</v>
      </c>
      <c r="G14" s="34" t="s">
        <v>86</v>
      </c>
      <c r="H14" s="34" t="s">
        <v>41</v>
      </c>
      <c r="I14" s="34" t="s">
        <v>115</v>
      </c>
      <c r="J14" s="34" t="s">
        <v>126</v>
      </c>
      <c r="K14" s="36"/>
    </row>
    <row r="15" spans="1:11" ht="12.75">
      <c r="A15" s="33">
        <v>8</v>
      </c>
      <c r="B15" s="33" t="s">
        <v>124</v>
      </c>
      <c r="C15" s="34" t="s">
        <v>107</v>
      </c>
      <c r="D15" s="34" t="s">
        <v>127</v>
      </c>
      <c r="E15" s="35">
        <v>31048</v>
      </c>
      <c r="F15" s="34" t="s">
        <v>109</v>
      </c>
      <c r="G15" s="34" t="s">
        <v>86</v>
      </c>
      <c r="H15" s="34" t="s">
        <v>45</v>
      </c>
      <c r="I15" s="34" t="s">
        <v>128</v>
      </c>
      <c r="J15" s="34" t="s">
        <v>129</v>
      </c>
      <c r="K15" s="36"/>
    </row>
    <row r="16" spans="1:11" ht="12.75">
      <c r="A16" s="33">
        <v>9</v>
      </c>
      <c r="B16" s="33" t="s">
        <v>124</v>
      </c>
      <c r="C16" s="34" t="s">
        <v>107</v>
      </c>
      <c r="D16" s="34" t="s">
        <v>130</v>
      </c>
      <c r="E16" s="35">
        <v>31048</v>
      </c>
      <c r="F16" s="34" t="s">
        <v>109</v>
      </c>
      <c r="G16" s="34" t="s">
        <v>86</v>
      </c>
      <c r="H16" s="34" t="s">
        <v>25</v>
      </c>
      <c r="I16" s="34" t="s">
        <v>115</v>
      </c>
      <c r="J16" s="34" t="s">
        <v>131</v>
      </c>
      <c r="K16" s="36"/>
    </row>
    <row r="17" spans="1:11" ht="12.75">
      <c r="A17" s="33">
        <v>10</v>
      </c>
      <c r="B17" s="33" t="s">
        <v>124</v>
      </c>
      <c r="C17" s="34" t="s">
        <v>107</v>
      </c>
      <c r="D17" s="34" t="s">
        <v>132</v>
      </c>
      <c r="E17" s="35">
        <v>31778</v>
      </c>
      <c r="F17" s="34" t="s">
        <v>109</v>
      </c>
      <c r="G17" s="34" t="s">
        <v>87</v>
      </c>
      <c r="H17" s="34" t="s">
        <v>70</v>
      </c>
      <c r="I17" s="34" t="s">
        <v>128</v>
      </c>
      <c r="J17" s="34" t="s">
        <v>133</v>
      </c>
      <c r="K17" s="36"/>
    </row>
    <row r="18" spans="1:11" ht="12.75">
      <c r="A18" s="33">
        <v>11</v>
      </c>
      <c r="B18" s="33" t="s">
        <v>124</v>
      </c>
      <c r="C18" s="34" t="s">
        <v>107</v>
      </c>
      <c r="D18" s="34" t="s">
        <v>134</v>
      </c>
      <c r="E18" s="35">
        <v>31778</v>
      </c>
      <c r="F18" s="34" t="s">
        <v>109</v>
      </c>
      <c r="G18" s="34" t="s">
        <v>87</v>
      </c>
      <c r="H18" s="34" t="s">
        <v>65</v>
      </c>
      <c r="I18" s="34" t="s">
        <v>115</v>
      </c>
      <c r="J18" s="34" t="s">
        <v>135</v>
      </c>
      <c r="K18" s="36"/>
    </row>
    <row r="19" spans="1:11" ht="12.75">
      <c r="A19" s="33">
        <v>12</v>
      </c>
      <c r="B19" s="33" t="s">
        <v>124</v>
      </c>
      <c r="C19" s="34" t="s">
        <v>107</v>
      </c>
      <c r="D19" s="34" t="s">
        <v>136</v>
      </c>
      <c r="E19" s="35">
        <v>31413</v>
      </c>
      <c r="F19" s="34" t="s">
        <v>109</v>
      </c>
      <c r="G19" s="34" t="s">
        <v>87</v>
      </c>
      <c r="H19" s="34" t="s">
        <v>120</v>
      </c>
      <c r="I19" s="34" t="s">
        <v>91</v>
      </c>
      <c r="J19" s="34" t="s">
        <v>121</v>
      </c>
      <c r="K19" s="36"/>
    </row>
    <row r="20" spans="1:11" ht="12.75">
      <c r="A20" s="33">
        <v>13</v>
      </c>
      <c r="B20" s="33" t="s">
        <v>124</v>
      </c>
      <c r="C20" s="34" t="s">
        <v>107</v>
      </c>
      <c r="D20" s="34" t="s">
        <v>137</v>
      </c>
      <c r="E20" s="35">
        <v>32143</v>
      </c>
      <c r="F20" s="34" t="s">
        <v>109</v>
      </c>
      <c r="G20" s="34" t="s">
        <v>87</v>
      </c>
      <c r="H20" s="34" t="s">
        <v>70</v>
      </c>
      <c r="I20" s="34" t="s">
        <v>128</v>
      </c>
      <c r="J20" s="34" t="s">
        <v>133</v>
      </c>
      <c r="K20" s="36"/>
    </row>
    <row r="21" spans="1:11" ht="12.75">
      <c r="A21" s="33">
        <v>14</v>
      </c>
      <c r="B21" s="33" t="s">
        <v>124</v>
      </c>
      <c r="C21" s="34" t="s">
        <v>107</v>
      </c>
      <c r="D21" s="34" t="s">
        <v>138</v>
      </c>
      <c r="E21" s="35">
        <v>31413</v>
      </c>
      <c r="F21" s="34" t="s">
        <v>109</v>
      </c>
      <c r="G21" s="34" t="s">
        <v>89</v>
      </c>
      <c r="H21" s="34" t="s">
        <v>55</v>
      </c>
      <c r="I21" s="34" t="s">
        <v>92</v>
      </c>
      <c r="J21" s="34" t="s">
        <v>139</v>
      </c>
      <c r="K21" s="36"/>
    </row>
    <row r="22" spans="1:11" ht="12.75">
      <c r="A22" s="33">
        <v>15</v>
      </c>
      <c r="B22" s="33" t="s">
        <v>124</v>
      </c>
      <c r="C22" s="34" t="s">
        <v>107</v>
      </c>
      <c r="D22" s="34" t="s">
        <v>140</v>
      </c>
      <c r="E22" s="35">
        <v>31778</v>
      </c>
      <c r="F22" s="34" t="s">
        <v>109</v>
      </c>
      <c r="G22" s="34" t="s">
        <v>89</v>
      </c>
      <c r="H22" s="34" t="s">
        <v>69</v>
      </c>
      <c r="I22" s="34" t="s">
        <v>92</v>
      </c>
      <c r="J22" s="34" t="s">
        <v>141</v>
      </c>
      <c r="K22" s="36"/>
    </row>
    <row r="23" spans="1:11" ht="12.75">
      <c r="A23" s="33">
        <v>16</v>
      </c>
      <c r="B23" s="33" t="s">
        <v>124</v>
      </c>
      <c r="C23" s="34" t="s">
        <v>107</v>
      </c>
      <c r="D23" s="34" t="s">
        <v>142</v>
      </c>
      <c r="E23" s="35">
        <v>31413</v>
      </c>
      <c r="F23" s="34" t="s">
        <v>109</v>
      </c>
      <c r="G23" s="34" t="s">
        <v>85</v>
      </c>
      <c r="H23" s="34" t="s">
        <v>33</v>
      </c>
      <c r="I23" s="34" t="s">
        <v>92</v>
      </c>
      <c r="J23" s="34" t="s">
        <v>143</v>
      </c>
      <c r="K23" s="36"/>
    </row>
    <row r="24" spans="1:11" ht="12.75">
      <c r="A24" s="33">
        <v>17</v>
      </c>
      <c r="B24" s="33" t="s">
        <v>124</v>
      </c>
      <c r="C24" s="34" t="s">
        <v>107</v>
      </c>
      <c r="D24" s="34" t="s">
        <v>144</v>
      </c>
      <c r="E24" s="35">
        <v>31048</v>
      </c>
      <c r="F24" s="34" t="s">
        <v>109</v>
      </c>
      <c r="G24" s="34" t="s">
        <v>85</v>
      </c>
      <c r="H24" s="34" t="s">
        <v>145</v>
      </c>
      <c r="I24" s="34" t="s">
        <v>92</v>
      </c>
      <c r="J24" s="34" t="s">
        <v>146</v>
      </c>
      <c r="K24" s="36"/>
    </row>
    <row r="25" spans="1:11" ht="12.75">
      <c r="A25" s="33">
        <v>18</v>
      </c>
      <c r="B25" s="33" t="s">
        <v>124</v>
      </c>
      <c r="C25" s="34" t="s">
        <v>107</v>
      </c>
      <c r="D25" s="34" t="s">
        <v>147</v>
      </c>
      <c r="E25" s="35">
        <v>31778</v>
      </c>
      <c r="F25" s="34" t="s">
        <v>109</v>
      </c>
      <c r="G25" s="34" t="s">
        <v>85</v>
      </c>
      <c r="H25" s="34" t="s">
        <v>42</v>
      </c>
      <c r="I25" s="34" t="s">
        <v>128</v>
      </c>
      <c r="J25" s="34" t="s">
        <v>148</v>
      </c>
      <c r="K25" s="36"/>
    </row>
    <row r="26" spans="1:11" ht="12.75">
      <c r="A26" s="33">
        <v>19</v>
      </c>
      <c r="B26" s="33" t="s">
        <v>124</v>
      </c>
      <c r="C26" s="34" t="s">
        <v>107</v>
      </c>
      <c r="D26" s="34" t="s">
        <v>149</v>
      </c>
      <c r="E26" s="35">
        <v>31048</v>
      </c>
      <c r="F26" s="34" t="s">
        <v>109</v>
      </c>
      <c r="G26" s="34" t="s">
        <v>88</v>
      </c>
      <c r="H26" s="34" t="s">
        <v>57</v>
      </c>
      <c r="I26" s="34" t="s">
        <v>150</v>
      </c>
      <c r="J26" s="34" t="s">
        <v>151</v>
      </c>
      <c r="K26" s="36"/>
    </row>
    <row r="27" spans="1:11" ht="12.75">
      <c r="A27" s="33">
        <v>20</v>
      </c>
      <c r="B27" s="33" t="s">
        <v>124</v>
      </c>
      <c r="C27" s="34" t="s">
        <v>107</v>
      </c>
      <c r="D27" s="34" t="s">
        <v>152</v>
      </c>
      <c r="E27" s="35">
        <v>31413</v>
      </c>
      <c r="F27" s="34" t="s">
        <v>109</v>
      </c>
      <c r="G27" s="34" t="s">
        <v>83</v>
      </c>
      <c r="H27" s="34" t="s">
        <v>51</v>
      </c>
      <c r="I27" s="34" t="s">
        <v>92</v>
      </c>
      <c r="J27" s="34" t="s">
        <v>153</v>
      </c>
      <c r="K27" s="36"/>
    </row>
    <row r="28" spans="1:11" ht="12.75">
      <c r="A28" s="33">
        <v>21</v>
      </c>
      <c r="B28" s="33" t="s">
        <v>124</v>
      </c>
      <c r="C28" s="34" t="s">
        <v>107</v>
      </c>
      <c r="D28" s="34" t="s">
        <v>154</v>
      </c>
      <c r="E28" s="35">
        <v>31413</v>
      </c>
      <c r="F28" s="34" t="s">
        <v>109</v>
      </c>
      <c r="G28" s="34" t="s">
        <v>83</v>
      </c>
      <c r="H28" s="34" t="s">
        <v>49</v>
      </c>
      <c r="I28" s="34" t="s">
        <v>92</v>
      </c>
      <c r="J28" s="34" t="s">
        <v>155</v>
      </c>
      <c r="K28" s="36"/>
    </row>
    <row r="29" spans="1:11" ht="12.75">
      <c r="A29" s="33">
        <v>22</v>
      </c>
      <c r="B29" s="33" t="s">
        <v>124</v>
      </c>
      <c r="C29" s="34" t="s">
        <v>107</v>
      </c>
      <c r="D29" s="34" t="s">
        <v>156</v>
      </c>
      <c r="E29" s="35">
        <v>31778</v>
      </c>
      <c r="F29" s="34" t="s">
        <v>109</v>
      </c>
      <c r="G29" s="34" t="s">
        <v>157</v>
      </c>
      <c r="H29" s="34" t="s">
        <v>158</v>
      </c>
      <c r="I29" s="34" t="s">
        <v>91</v>
      </c>
      <c r="J29" s="34" t="s">
        <v>159</v>
      </c>
      <c r="K29" s="36"/>
    </row>
    <row r="30" spans="1:11" ht="12.75">
      <c r="A30" s="33">
        <v>23</v>
      </c>
      <c r="B30" s="33" t="s">
        <v>124</v>
      </c>
      <c r="C30" s="34" t="s">
        <v>107</v>
      </c>
      <c r="D30" s="34" t="s">
        <v>160</v>
      </c>
      <c r="E30" s="35">
        <v>31413</v>
      </c>
      <c r="F30" s="34" t="s">
        <v>109</v>
      </c>
      <c r="G30" s="34" t="s">
        <v>157</v>
      </c>
      <c r="H30" s="34" t="s">
        <v>158</v>
      </c>
      <c r="I30" s="34" t="s">
        <v>91</v>
      </c>
      <c r="J30" s="34" t="s">
        <v>161</v>
      </c>
      <c r="K30" s="36"/>
    </row>
    <row r="31" spans="1:11" ht="12.75">
      <c r="A31" s="33">
        <v>24</v>
      </c>
      <c r="B31" s="33" t="s">
        <v>124</v>
      </c>
      <c r="C31" s="34" t="s">
        <v>107</v>
      </c>
      <c r="D31" s="34" t="s">
        <v>162</v>
      </c>
      <c r="E31" s="35">
        <v>31413</v>
      </c>
      <c r="F31" s="34" t="s">
        <v>109</v>
      </c>
      <c r="G31" s="34" t="s">
        <v>84</v>
      </c>
      <c r="H31" s="34" t="s">
        <v>27</v>
      </c>
      <c r="I31" s="34" t="s">
        <v>91</v>
      </c>
      <c r="J31" s="34" t="s">
        <v>163</v>
      </c>
      <c r="K31" s="36"/>
    </row>
    <row r="32" spans="1:11" ht="12.75">
      <c r="A32" s="33">
        <v>25</v>
      </c>
      <c r="B32" s="33" t="s">
        <v>124</v>
      </c>
      <c r="C32" s="34" t="s">
        <v>107</v>
      </c>
      <c r="D32" s="34" t="s">
        <v>164</v>
      </c>
      <c r="E32" s="35">
        <v>31413</v>
      </c>
      <c r="F32" s="34" t="s">
        <v>109</v>
      </c>
      <c r="G32" s="34" t="s">
        <v>84</v>
      </c>
      <c r="H32" s="34" t="s">
        <v>27</v>
      </c>
      <c r="I32" s="34" t="s">
        <v>91</v>
      </c>
      <c r="J32" s="34" t="s">
        <v>163</v>
      </c>
      <c r="K32" s="36"/>
    </row>
    <row r="33" spans="1:11" ht="12.75">
      <c r="A33" s="33">
        <v>26</v>
      </c>
      <c r="B33" s="33" t="s">
        <v>124</v>
      </c>
      <c r="C33" s="34" t="s">
        <v>107</v>
      </c>
      <c r="D33" s="34" t="s">
        <v>165</v>
      </c>
      <c r="E33" s="35">
        <v>31413</v>
      </c>
      <c r="F33" s="34" t="s">
        <v>109</v>
      </c>
      <c r="G33" s="34" t="s">
        <v>84</v>
      </c>
      <c r="H33" s="34" t="s">
        <v>27</v>
      </c>
      <c r="I33" s="34" t="s">
        <v>91</v>
      </c>
      <c r="J33" s="34" t="s">
        <v>166</v>
      </c>
      <c r="K33" s="36"/>
    </row>
    <row r="34" spans="1:11" ht="12.75">
      <c r="A34" s="33">
        <v>27</v>
      </c>
      <c r="B34" s="33" t="s">
        <v>124</v>
      </c>
      <c r="C34" s="34" t="s">
        <v>107</v>
      </c>
      <c r="D34" s="34" t="s">
        <v>167</v>
      </c>
      <c r="E34" s="35">
        <v>31048</v>
      </c>
      <c r="F34" s="34" t="s">
        <v>109</v>
      </c>
      <c r="G34" s="34" t="s">
        <v>85</v>
      </c>
      <c r="H34" s="34" t="s">
        <v>33</v>
      </c>
      <c r="I34" s="34" t="s">
        <v>91</v>
      </c>
      <c r="J34" s="34" t="s">
        <v>168</v>
      </c>
      <c r="K34" s="36"/>
    </row>
    <row r="35" spans="1:11" ht="12.75">
      <c r="A35" s="33">
        <v>28</v>
      </c>
      <c r="B35" s="33" t="s">
        <v>124</v>
      </c>
      <c r="C35" s="34" t="s">
        <v>107</v>
      </c>
      <c r="D35" s="34" t="s">
        <v>169</v>
      </c>
      <c r="E35" s="35">
        <v>31778</v>
      </c>
      <c r="F35" s="34" t="s">
        <v>109</v>
      </c>
      <c r="G35" s="34" t="s">
        <v>87</v>
      </c>
      <c r="H35" s="34" t="s">
        <v>24</v>
      </c>
      <c r="I35" s="34" t="s">
        <v>115</v>
      </c>
      <c r="J35" s="34" t="s">
        <v>170</v>
      </c>
      <c r="K35" s="36"/>
    </row>
    <row r="36" spans="1:11" ht="12.75">
      <c r="A36" s="33">
        <v>29</v>
      </c>
      <c r="B36" s="33" t="s">
        <v>124</v>
      </c>
      <c r="C36" s="34" t="s">
        <v>107</v>
      </c>
      <c r="D36" s="34" t="s">
        <v>171</v>
      </c>
      <c r="E36" s="35">
        <v>31413</v>
      </c>
      <c r="F36" s="34" t="s">
        <v>172</v>
      </c>
      <c r="G36" s="34" t="s">
        <v>86</v>
      </c>
      <c r="H36" s="34" t="s">
        <v>68</v>
      </c>
      <c r="I36" s="34" t="s">
        <v>128</v>
      </c>
      <c r="J36" s="34" t="s">
        <v>173</v>
      </c>
      <c r="K36" s="36"/>
    </row>
    <row r="37" spans="1:11" ht="12.75">
      <c r="A37" s="33">
        <v>30</v>
      </c>
      <c r="B37" s="33" t="s">
        <v>124</v>
      </c>
      <c r="C37" s="34" t="s">
        <v>107</v>
      </c>
      <c r="D37" s="34" t="s">
        <v>174</v>
      </c>
      <c r="E37" s="35">
        <v>31778</v>
      </c>
      <c r="F37" s="34" t="s">
        <v>109</v>
      </c>
      <c r="G37" s="34" t="s">
        <v>86</v>
      </c>
      <c r="H37" s="34" t="s">
        <v>16</v>
      </c>
      <c r="I37" s="34" t="s">
        <v>110</v>
      </c>
      <c r="J37" s="34" t="s">
        <v>175</v>
      </c>
      <c r="K37" s="36"/>
    </row>
    <row r="38" spans="1:11" ht="12.75">
      <c r="A38" s="33">
        <v>31</v>
      </c>
      <c r="B38" s="33" t="s">
        <v>124</v>
      </c>
      <c r="C38" s="34" t="s">
        <v>107</v>
      </c>
      <c r="D38" s="34" t="s">
        <v>176</v>
      </c>
      <c r="E38" s="35">
        <v>32143</v>
      </c>
      <c r="F38" s="34" t="s">
        <v>109</v>
      </c>
      <c r="G38" s="34" t="s">
        <v>86</v>
      </c>
      <c r="H38" s="34" t="s">
        <v>16</v>
      </c>
      <c r="I38" s="34" t="s">
        <v>115</v>
      </c>
      <c r="J38" s="34" t="s">
        <v>177</v>
      </c>
      <c r="K38" s="36"/>
    </row>
    <row r="40" spans="4:10" ht="12.75">
      <c r="D40" s="37" t="s">
        <v>178</v>
      </c>
      <c r="E40" s="38"/>
      <c r="F40" s="37"/>
      <c r="G40" s="37"/>
      <c r="H40" s="37"/>
      <c r="I40" s="39"/>
      <c r="J40" s="40" t="s">
        <v>179</v>
      </c>
    </row>
    <row r="41" spans="4:10" ht="12.75">
      <c r="D41" s="37"/>
      <c r="E41" s="38"/>
      <c r="F41" s="37"/>
      <c r="G41" s="37"/>
      <c r="H41" s="37"/>
      <c r="I41" s="37"/>
      <c r="J41" s="37"/>
    </row>
    <row r="42" spans="4:10" ht="12.75">
      <c r="D42" s="37"/>
      <c r="E42" s="38"/>
      <c r="F42" s="37"/>
      <c r="G42" s="37"/>
      <c r="H42" s="37"/>
      <c r="I42" s="37"/>
      <c r="J42" s="37"/>
    </row>
    <row r="43" spans="4:10" ht="12.75">
      <c r="D43" s="37" t="s">
        <v>180</v>
      </c>
      <c r="E43" s="38"/>
      <c r="F43" s="37"/>
      <c r="G43" s="37"/>
      <c r="H43" s="37"/>
      <c r="I43" s="39"/>
      <c r="J43" s="37" t="s">
        <v>181</v>
      </c>
    </row>
    <row r="45" spans="2:10" ht="12.75">
      <c r="B45" s="110" t="s">
        <v>93</v>
      </c>
      <c r="C45" s="110"/>
      <c r="D45" s="110"/>
      <c r="E45" s="110"/>
      <c r="F45" s="110"/>
      <c r="G45" s="110"/>
      <c r="H45" s="110"/>
      <c r="I45" s="110"/>
      <c r="J45" s="22"/>
    </row>
    <row r="46" spans="2:10" ht="12.75">
      <c r="B46" s="110" t="s">
        <v>94</v>
      </c>
      <c r="C46" s="110"/>
      <c r="D46" s="110"/>
      <c r="E46" s="110"/>
      <c r="F46" s="110"/>
      <c r="G46" s="110"/>
      <c r="H46" s="110"/>
      <c r="I46" s="110"/>
      <c r="J46" s="23"/>
    </row>
    <row r="47" spans="2:10" ht="12.75">
      <c r="B47" s="24"/>
      <c r="C47" s="25"/>
      <c r="D47" s="24"/>
      <c r="E47" s="24"/>
      <c r="F47" s="26"/>
      <c r="G47" s="24"/>
      <c r="H47" s="24"/>
      <c r="I47" s="24"/>
      <c r="J47" s="24"/>
    </row>
    <row r="48" spans="2:10" ht="12.75">
      <c r="B48" s="24"/>
      <c r="C48" s="28" t="s">
        <v>95</v>
      </c>
      <c r="D48" s="24"/>
      <c r="E48" s="24"/>
      <c r="F48" s="26"/>
      <c r="G48" s="24"/>
      <c r="H48" s="24"/>
      <c r="I48" s="24"/>
      <c r="J48" s="24" t="s">
        <v>96</v>
      </c>
    </row>
    <row r="50" spans="1:11" ht="22.5">
      <c r="A50" s="29" t="s">
        <v>97</v>
      </c>
      <c r="B50" s="30" t="s">
        <v>0</v>
      </c>
      <c r="C50" s="31" t="s">
        <v>98</v>
      </c>
      <c r="D50" s="31" t="s">
        <v>99</v>
      </c>
      <c r="E50" s="32" t="s">
        <v>100</v>
      </c>
      <c r="F50" s="31" t="s">
        <v>101</v>
      </c>
      <c r="G50" s="31" t="s">
        <v>102</v>
      </c>
      <c r="H50" s="31" t="s">
        <v>103</v>
      </c>
      <c r="I50" s="31" t="s">
        <v>104</v>
      </c>
      <c r="J50" s="31" t="s">
        <v>105</v>
      </c>
      <c r="K50" s="31" t="s">
        <v>106</v>
      </c>
    </row>
    <row r="51" spans="1:11" ht="12.75">
      <c r="A51" s="33">
        <v>1</v>
      </c>
      <c r="B51" s="33">
        <v>1</v>
      </c>
      <c r="C51" s="41" t="s">
        <v>182</v>
      </c>
      <c r="D51" s="41" t="s">
        <v>183</v>
      </c>
      <c r="E51" s="42">
        <v>31048</v>
      </c>
      <c r="F51" s="41" t="s">
        <v>172</v>
      </c>
      <c r="G51" s="41" t="s">
        <v>157</v>
      </c>
      <c r="H51" s="41" t="s">
        <v>158</v>
      </c>
      <c r="I51" s="41" t="s">
        <v>91</v>
      </c>
      <c r="J51" s="41" t="s">
        <v>184</v>
      </c>
      <c r="K51" s="33">
        <v>22</v>
      </c>
    </row>
    <row r="52" spans="1:11" ht="12.75">
      <c r="A52" s="33">
        <v>2</v>
      </c>
      <c r="B52" s="33">
        <v>2</v>
      </c>
      <c r="C52" s="34" t="s">
        <v>182</v>
      </c>
      <c r="D52" s="34" t="s">
        <v>185</v>
      </c>
      <c r="E52" s="35">
        <v>31413</v>
      </c>
      <c r="F52" s="34" t="s">
        <v>172</v>
      </c>
      <c r="G52" s="34" t="s">
        <v>84</v>
      </c>
      <c r="H52" s="34" t="s">
        <v>27</v>
      </c>
      <c r="I52" s="34" t="s">
        <v>91</v>
      </c>
      <c r="J52" s="34" t="s">
        <v>186</v>
      </c>
      <c r="K52" s="33">
        <v>16</v>
      </c>
    </row>
    <row r="53" spans="1:11" ht="12.75">
      <c r="A53" s="33">
        <v>3</v>
      </c>
      <c r="B53" s="33">
        <v>3</v>
      </c>
      <c r="C53" s="41" t="s">
        <v>182</v>
      </c>
      <c r="D53" s="41" t="s">
        <v>187</v>
      </c>
      <c r="E53" s="42">
        <v>31778</v>
      </c>
      <c r="F53" s="41" t="s">
        <v>109</v>
      </c>
      <c r="G53" s="41" t="s">
        <v>86</v>
      </c>
      <c r="H53" s="41" t="s">
        <v>73</v>
      </c>
      <c r="I53" s="41" t="s">
        <v>115</v>
      </c>
      <c r="J53" s="41" t="s">
        <v>188</v>
      </c>
      <c r="K53" s="33">
        <v>10</v>
      </c>
    </row>
    <row r="54" spans="1:11" ht="12.75">
      <c r="A54" s="33">
        <v>4</v>
      </c>
      <c r="B54" s="33">
        <v>3</v>
      </c>
      <c r="C54" s="34" t="s">
        <v>182</v>
      </c>
      <c r="D54" s="34" t="s">
        <v>189</v>
      </c>
      <c r="E54" s="35">
        <v>31413</v>
      </c>
      <c r="F54" s="34" t="s">
        <v>172</v>
      </c>
      <c r="G54" s="34" t="s">
        <v>87</v>
      </c>
      <c r="H54" s="34" t="s">
        <v>24</v>
      </c>
      <c r="I54" s="34" t="s">
        <v>91</v>
      </c>
      <c r="J54" s="34" t="s">
        <v>190</v>
      </c>
      <c r="K54" s="33">
        <v>10</v>
      </c>
    </row>
    <row r="55" spans="1:11" ht="12.75">
      <c r="A55" s="33">
        <v>5</v>
      </c>
      <c r="B55" s="33">
        <v>5</v>
      </c>
      <c r="C55" s="34" t="s">
        <v>182</v>
      </c>
      <c r="D55" s="34" t="s">
        <v>191</v>
      </c>
      <c r="E55" s="35">
        <v>31413</v>
      </c>
      <c r="F55" s="34" t="s">
        <v>172</v>
      </c>
      <c r="G55" s="34" t="s">
        <v>87</v>
      </c>
      <c r="H55" s="34" t="s">
        <v>24</v>
      </c>
      <c r="I55" s="34" t="s">
        <v>91</v>
      </c>
      <c r="J55" s="34" t="s">
        <v>190</v>
      </c>
      <c r="K55" s="33">
        <v>4</v>
      </c>
    </row>
    <row r="56" spans="1:11" ht="12.75">
      <c r="A56" s="33">
        <v>6</v>
      </c>
      <c r="B56" s="33">
        <v>5</v>
      </c>
      <c r="C56" s="34" t="s">
        <v>182</v>
      </c>
      <c r="D56" s="34" t="s">
        <v>192</v>
      </c>
      <c r="E56" s="35">
        <v>32143</v>
      </c>
      <c r="F56" s="34" t="s">
        <v>109</v>
      </c>
      <c r="G56" s="34" t="s">
        <v>87</v>
      </c>
      <c r="H56" s="34" t="s">
        <v>82</v>
      </c>
      <c r="I56" s="34" t="s">
        <v>115</v>
      </c>
      <c r="J56" s="34" t="s">
        <v>193</v>
      </c>
      <c r="K56" s="33">
        <v>4</v>
      </c>
    </row>
    <row r="57" spans="1:11" ht="12.75">
      <c r="A57" s="33">
        <v>7</v>
      </c>
      <c r="B57" s="33" t="s">
        <v>124</v>
      </c>
      <c r="C57" s="34" t="s">
        <v>182</v>
      </c>
      <c r="D57" s="34" t="s">
        <v>194</v>
      </c>
      <c r="E57" s="35">
        <v>31048</v>
      </c>
      <c r="F57" s="34" t="s">
        <v>109</v>
      </c>
      <c r="G57" s="34" t="s">
        <v>86</v>
      </c>
      <c r="H57" s="34" t="s">
        <v>73</v>
      </c>
      <c r="I57" s="34" t="s">
        <v>128</v>
      </c>
      <c r="J57" s="34" t="s">
        <v>195</v>
      </c>
      <c r="K57" s="33"/>
    </row>
    <row r="58" spans="1:11" ht="12.75">
      <c r="A58" s="33">
        <v>8</v>
      </c>
      <c r="B58" s="33" t="s">
        <v>124</v>
      </c>
      <c r="C58" s="34" t="s">
        <v>182</v>
      </c>
      <c r="D58" s="34" t="s">
        <v>196</v>
      </c>
      <c r="E58" s="35">
        <v>32143</v>
      </c>
      <c r="F58" s="34" t="s">
        <v>109</v>
      </c>
      <c r="G58" s="34" t="s">
        <v>86</v>
      </c>
      <c r="H58" s="34" t="s">
        <v>16</v>
      </c>
      <c r="I58" s="34" t="s">
        <v>115</v>
      </c>
      <c r="J58" s="34" t="s">
        <v>197</v>
      </c>
      <c r="K58" s="33"/>
    </row>
    <row r="59" spans="1:11" ht="12.75">
      <c r="A59" s="33">
        <v>9</v>
      </c>
      <c r="B59" s="33" t="s">
        <v>124</v>
      </c>
      <c r="C59" s="34" t="s">
        <v>182</v>
      </c>
      <c r="D59" s="34" t="s">
        <v>198</v>
      </c>
      <c r="E59" s="35">
        <v>31778</v>
      </c>
      <c r="F59" s="34" t="s">
        <v>109</v>
      </c>
      <c r="G59" s="34" t="s">
        <v>84</v>
      </c>
      <c r="H59" s="34" t="s">
        <v>27</v>
      </c>
      <c r="I59" s="34" t="s">
        <v>115</v>
      </c>
      <c r="J59" s="34" t="s">
        <v>199</v>
      </c>
      <c r="K59" s="33"/>
    </row>
    <row r="60" spans="1:11" ht="12.75">
      <c r="A60" s="33">
        <v>10</v>
      </c>
      <c r="B60" s="33" t="s">
        <v>124</v>
      </c>
      <c r="C60" s="34" t="s">
        <v>182</v>
      </c>
      <c r="D60" s="34" t="s">
        <v>200</v>
      </c>
      <c r="E60" s="35">
        <v>31048</v>
      </c>
      <c r="F60" s="34" t="s">
        <v>109</v>
      </c>
      <c r="G60" s="34" t="s">
        <v>87</v>
      </c>
      <c r="H60" s="34" t="s">
        <v>120</v>
      </c>
      <c r="I60" s="34" t="s">
        <v>91</v>
      </c>
      <c r="J60" s="34" t="s">
        <v>201</v>
      </c>
      <c r="K60" s="33"/>
    </row>
    <row r="61" spans="1:11" ht="12.75">
      <c r="A61" s="33">
        <v>11</v>
      </c>
      <c r="B61" s="33" t="s">
        <v>124</v>
      </c>
      <c r="C61" s="34" t="s">
        <v>182</v>
      </c>
      <c r="D61" s="34" t="s">
        <v>202</v>
      </c>
      <c r="E61" s="35">
        <v>31778</v>
      </c>
      <c r="F61" s="34" t="s">
        <v>109</v>
      </c>
      <c r="G61" s="34" t="s">
        <v>87</v>
      </c>
      <c r="H61" s="34" t="s">
        <v>40</v>
      </c>
      <c r="I61" s="34" t="s">
        <v>91</v>
      </c>
      <c r="J61" s="34" t="s">
        <v>203</v>
      </c>
      <c r="K61" s="33"/>
    </row>
    <row r="62" spans="1:11" ht="12.75">
      <c r="A62" s="33">
        <v>12</v>
      </c>
      <c r="B62" s="33" t="s">
        <v>124</v>
      </c>
      <c r="C62" s="34" t="s">
        <v>182</v>
      </c>
      <c r="D62" s="34" t="s">
        <v>204</v>
      </c>
      <c r="E62" s="35">
        <v>31778</v>
      </c>
      <c r="F62" s="34" t="s">
        <v>109</v>
      </c>
      <c r="G62" s="34" t="s">
        <v>87</v>
      </c>
      <c r="H62" s="34" t="s">
        <v>120</v>
      </c>
      <c r="I62" s="34" t="s">
        <v>205</v>
      </c>
      <c r="J62" s="34" t="s">
        <v>121</v>
      </c>
      <c r="K62" s="33"/>
    </row>
    <row r="63" spans="1:11" ht="12.75">
      <c r="A63" s="33">
        <v>13</v>
      </c>
      <c r="B63" s="33" t="s">
        <v>124</v>
      </c>
      <c r="C63" s="34" t="s">
        <v>182</v>
      </c>
      <c r="D63" s="34" t="s">
        <v>206</v>
      </c>
      <c r="E63" s="35">
        <v>31778</v>
      </c>
      <c r="F63" s="34" t="s">
        <v>109</v>
      </c>
      <c r="G63" s="34" t="s">
        <v>89</v>
      </c>
      <c r="H63" s="34" t="s">
        <v>69</v>
      </c>
      <c r="I63" s="34" t="s">
        <v>92</v>
      </c>
      <c r="J63" s="34" t="s">
        <v>207</v>
      </c>
      <c r="K63" s="33"/>
    </row>
    <row r="64" spans="1:11" ht="12.75">
      <c r="A64" s="33">
        <v>14</v>
      </c>
      <c r="B64" s="33" t="s">
        <v>124</v>
      </c>
      <c r="C64" s="34" t="s">
        <v>182</v>
      </c>
      <c r="D64" s="34" t="s">
        <v>208</v>
      </c>
      <c r="E64" s="35">
        <v>31413</v>
      </c>
      <c r="F64" s="34" t="s">
        <v>109</v>
      </c>
      <c r="G64" s="34" t="s">
        <v>89</v>
      </c>
      <c r="H64" s="34" t="s">
        <v>55</v>
      </c>
      <c r="I64" s="34" t="s">
        <v>128</v>
      </c>
      <c r="J64" s="34" t="s">
        <v>139</v>
      </c>
      <c r="K64" s="33"/>
    </row>
    <row r="65" spans="1:11" ht="12.75">
      <c r="A65" s="33">
        <v>15</v>
      </c>
      <c r="B65" s="33" t="s">
        <v>124</v>
      </c>
      <c r="C65" s="34" t="s">
        <v>182</v>
      </c>
      <c r="D65" s="34" t="s">
        <v>209</v>
      </c>
      <c r="E65" s="35">
        <v>31778</v>
      </c>
      <c r="F65" s="34" t="s">
        <v>109</v>
      </c>
      <c r="G65" s="34" t="s">
        <v>85</v>
      </c>
      <c r="H65" s="34" t="s">
        <v>42</v>
      </c>
      <c r="I65" s="34" t="s">
        <v>128</v>
      </c>
      <c r="J65" s="34" t="s">
        <v>210</v>
      </c>
      <c r="K65" s="33"/>
    </row>
    <row r="66" spans="1:11" ht="12.75">
      <c r="A66" s="33">
        <v>16</v>
      </c>
      <c r="B66" s="33" t="s">
        <v>124</v>
      </c>
      <c r="C66" s="34" t="s">
        <v>182</v>
      </c>
      <c r="D66" s="34" t="s">
        <v>211</v>
      </c>
      <c r="E66" s="35">
        <v>31048</v>
      </c>
      <c r="F66" s="34" t="s">
        <v>109</v>
      </c>
      <c r="G66" s="34" t="s">
        <v>85</v>
      </c>
      <c r="H66" s="34" t="s">
        <v>33</v>
      </c>
      <c r="I66" s="34" t="s">
        <v>115</v>
      </c>
      <c r="J66" s="34" t="s">
        <v>212</v>
      </c>
      <c r="K66" s="33"/>
    </row>
    <row r="67" spans="1:11" ht="12.75">
      <c r="A67" s="33">
        <v>17</v>
      </c>
      <c r="B67" s="33" t="s">
        <v>124</v>
      </c>
      <c r="C67" s="34" t="s">
        <v>182</v>
      </c>
      <c r="D67" s="34" t="s">
        <v>213</v>
      </c>
      <c r="E67" s="35">
        <v>31048</v>
      </c>
      <c r="F67" s="34" t="s">
        <v>172</v>
      </c>
      <c r="G67" s="34" t="s">
        <v>85</v>
      </c>
      <c r="H67" s="34" t="s">
        <v>46</v>
      </c>
      <c r="I67" s="34" t="s">
        <v>92</v>
      </c>
      <c r="J67" s="34" t="s">
        <v>113</v>
      </c>
      <c r="K67" s="33"/>
    </row>
    <row r="68" spans="1:11" ht="12.75">
      <c r="A68" s="33">
        <v>18</v>
      </c>
      <c r="B68" s="33" t="s">
        <v>124</v>
      </c>
      <c r="C68" s="34" t="s">
        <v>182</v>
      </c>
      <c r="D68" s="34" t="s">
        <v>214</v>
      </c>
      <c r="E68" s="35">
        <v>31048</v>
      </c>
      <c r="F68" s="34" t="s">
        <v>109</v>
      </c>
      <c r="G68" s="34" t="s">
        <v>85</v>
      </c>
      <c r="H68" s="34" t="s">
        <v>33</v>
      </c>
      <c r="I68" s="34" t="s">
        <v>91</v>
      </c>
      <c r="J68" s="34" t="s">
        <v>215</v>
      </c>
      <c r="K68" s="33"/>
    </row>
    <row r="69" spans="1:11" ht="12.75">
      <c r="A69" s="33">
        <v>19</v>
      </c>
      <c r="B69" s="33" t="s">
        <v>124</v>
      </c>
      <c r="C69" s="34" t="s">
        <v>182</v>
      </c>
      <c r="D69" s="34" t="s">
        <v>216</v>
      </c>
      <c r="E69" s="35">
        <v>31048</v>
      </c>
      <c r="F69" s="34" t="s">
        <v>109</v>
      </c>
      <c r="G69" s="34" t="s">
        <v>90</v>
      </c>
      <c r="H69" s="34" t="s">
        <v>217</v>
      </c>
      <c r="I69" s="34" t="s">
        <v>150</v>
      </c>
      <c r="J69" s="34" t="s">
        <v>218</v>
      </c>
      <c r="K69" s="33"/>
    </row>
    <row r="70" spans="1:11" ht="12.75">
      <c r="A70" s="33">
        <v>20</v>
      </c>
      <c r="B70" s="33" t="s">
        <v>124</v>
      </c>
      <c r="C70" s="34" t="s">
        <v>182</v>
      </c>
      <c r="D70" s="34" t="s">
        <v>219</v>
      </c>
      <c r="E70" s="35">
        <v>31778</v>
      </c>
      <c r="F70" s="34" t="s">
        <v>109</v>
      </c>
      <c r="G70" s="34" t="s">
        <v>88</v>
      </c>
      <c r="H70" s="34" t="s">
        <v>57</v>
      </c>
      <c r="I70" s="34" t="s">
        <v>92</v>
      </c>
      <c r="J70" s="34" t="s">
        <v>220</v>
      </c>
      <c r="K70" s="33"/>
    </row>
    <row r="71" spans="1:11" ht="12.75">
      <c r="A71" s="33">
        <v>21</v>
      </c>
      <c r="B71" s="33" t="s">
        <v>124</v>
      </c>
      <c r="C71" s="34" t="s">
        <v>182</v>
      </c>
      <c r="D71" s="34" t="s">
        <v>221</v>
      </c>
      <c r="E71" s="35">
        <v>31413</v>
      </c>
      <c r="F71" s="34" t="s">
        <v>109</v>
      </c>
      <c r="G71" s="34" t="s">
        <v>83</v>
      </c>
      <c r="H71" s="34" t="s">
        <v>49</v>
      </c>
      <c r="I71" s="34" t="s">
        <v>92</v>
      </c>
      <c r="J71" s="34" t="s">
        <v>222</v>
      </c>
      <c r="K71" s="33"/>
    </row>
    <row r="72" spans="1:11" ht="12.75">
      <c r="A72" s="33">
        <v>22</v>
      </c>
      <c r="B72" s="33" t="s">
        <v>124</v>
      </c>
      <c r="C72" s="34" t="s">
        <v>182</v>
      </c>
      <c r="D72" s="34" t="s">
        <v>223</v>
      </c>
      <c r="E72" s="35">
        <v>31048</v>
      </c>
      <c r="F72" s="34" t="s">
        <v>109</v>
      </c>
      <c r="G72" s="34" t="s">
        <v>83</v>
      </c>
      <c r="H72" s="34" t="s">
        <v>51</v>
      </c>
      <c r="I72" s="34" t="s">
        <v>92</v>
      </c>
      <c r="J72" s="34" t="s">
        <v>224</v>
      </c>
      <c r="K72" s="33"/>
    </row>
    <row r="73" spans="1:11" ht="12.75">
      <c r="A73" s="33">
        <v>23</v>
      </c>
      <c r="B73" s="33" t="s">
        <v>124</v>
      </c>
      <c r="C73" s="34" t="s">
        <v>182</v>
      </c>
      <c r="D73" s="34" t="s">
        <v>225</v>
      </c>
      <c r="E73" s="35">
        <v>31413</v>
      </c>
      <c r="F73" s="34" t="s">
        <v>172</v>
      </c>
      <c r="G73" s="34" t="s">
        <v>157</v>
      </c>
      <c r="H73" s="34" t="s">
        <v>158</v>
      </c>
      <c r="I73" s="34" t="s">
        <v>92</v>
      </c>
      <c r="J73" s="34" t="s">
        <v>161</v>
      </c>
      <c r="K73" s="33"/>
    </row>
    <row r="74" spans="1:11" ht="12.75">
      <c r="A74" s="33">
        <v>24</v>
      </c>
      <c r="B74" s="33" t="s">
        <v>124</v>
      </c>
      <c r="C74" s="34" t="s">
        <v>182</v>
      </c>
      <c r="D74" s="34" t="s">
        <v>226</v>
      </c>
      <c r="E74" s="35">
        <v>31413</v>
      </c>
      <c r="F74" s="34" t="s">
        <v>109</v>
      </c>
      <c r="G74" s="34" t="s">
        <v>157</v>
      </c>
      <c r="H74" s="34" t="s">
        <v>158</v>
      </c>
      <c r="I74" s="34" t="s">
        <v>92</v>
      </c>
      <c r="J74" s="34" t="s">
        <v>207</v>
      </c>
      <c r="K74" s="33"/>
    </row>
    <row r="75" spans="1:11" ht="12.75">
      <c r="A75" s="33">
        <v>25</v>
      </c>
      <c r="B75" s="33" t="s">
        <v>124</v>
      </c>
      <c r="C75" s="34" t="s">
        <v>182</v>
      </c>
      <c r="D75" s="34" t="s">
        <v>227</v>
      </c>
      <c r="E75" s="35">
        <v>31048</v>
      </c>
      <c r="F75" s="34" t="s">
        <v>172</v>
      </c>
      <c r="G75" s="34" t="s">
        <v>84</v>
      </c>
      <c r="H75" s="34" t="s">
        <v>27</v>
      </c>
      <c r="I75" s="34" t="s">
        <v>91</v>
      </c>
      <c r="J75" s="34" t="s">
        <v>228</v>
      </c>
      <c r="K75" s="33"/>
    </row>
    <row r="76" spans="1:11" ht="12.75">
      <c r="A76" s="33">
        <v>26</v>
      </c>
      <c r="B76" s="33" t="s">
        <v>124</v>
      </c>
      <c r="C76" s="34" t="s">
        <v>182</v>
      </c>
      <c r="D76" s="34" t="s">
        <v>229</v>
      </c>
      <c r="E76" s="35">
        <v>31778</v>
      </c>
      <c r="F76" s="34" t="s">
        <v>109</v>
      </c>
      <c r="G76" s="34" t="s">
        <v>84</v>
      </c>
      <c r="H76" s="34" t="s">
        <v>27</v>
      </c>
      <c r="I76" s="34" t="s">
        <v>91</v>
      </c>
      <c r="J76" s="34" t="s">
        <v>230</v>
      </c>
      <c r="K76" s="33"/>
    </row>
    <row r="77" spans="1:11" ht="12.75">
      <c r="A77" s="33">
        <v>27</v>
      </c>
      <c r="B77" s="33" t="s">
        <v>124</v>
      </c>
      <c r="C77" s="34" t="s">
        <v>182</v>
      </c>
      <c r="D77" s="34" t="s">
        <v>231</v>
      </c>
      <c r="E77" s="35">
        <v>31778</v>
      </c>
      <c r="F77" s="34" t="s">
        <v>232</v>
      </c>
      <c r="G77" s="34" t="s">
        <v>84</v>
      </c>
      <c r="H77" s="34" t="s">
        <v>27</v>
      </c>
      <c r="I77" s="34" t="s">
        <v>91</v>
      </c>
      <c r="J77" s="34" t="s">
        <v>233</v>
      </c>
      <c r="K77" s="33"/>
    </row>
    <row r="78" spans="1:11" ht="12.75">
      <c r="A78" s="33">
        <v>28</v>
      </c>
      <c r="B78" s="33" t="s">
        <v>124</v>
      </c>
      <c r="C78" s="34" t="s">
        <v>182</v>
      </c>
      <c r="D78" s="34" t="s">
        <v>234</v>
      </c>
      <c r="E78" s="35">
        <v>31778</v>
      </c>
      <c r="F78" s="34" t="s">
        <v>109</v>
      </c>
      <c r="G78" s="34" t="s">
        <v>87</v>
      </c>
      <c r="H78" s="34" t="s">
        <v>40</v>
      </c>
      <c r="I78" s="34" t="s">
        <v>91</v>
      </c>
      <c r="J78" s="34" t="s">
        <v>235</v>
      </c>
      <c r="K78" s="33"/>
    </row>
    <row r="79" spans="1:11" ht="12.75">
      <c r="A79" s="33">
        <v>29</v>
      </c>
      <c r="B79" s="33" t="s">
        <v>124</v>
      </c>
      <c r="C79" s="34" t="s">
        <v>182</v>
      </c>
      <c r="D79" s="34" t="s">
        <v>236</v>
      </c>
      <c r="E79" s="35">
        <v>31778</v>
      </c>
      <c r="F79" s="34" t="s">
        <v>109</v>
      </c>
      <c r="G79" s="34" t="s">
        <v>83</v>
      </c>
      <c r="H79" s="34" t="s">
        <v>52</v>
      </c>
      <c r="I79" s="34" t="s">
        <v>110</v>
      </c>
      <c r="J79" s="34" t="s">
        <v>237</v>
      </c>
      <c r="K79" s="33"/>
    </row>
    <row r="80" spans="1:11" ht="12.75">
      <c r="A80" s="33">
        <v>30</v>
      </c>
      <c r="B80" s="33" t="s">
        <v>124</v>
      </c>
      <c r="C80" s="34" t="s">
        <v>182</v>
      </c>
      <c r="D80" s="34" t="s">
        <v>238</v>
      </c>
      <c r="E80" s="35">
        <v>31048</v>
      </c>
      <c r="F80" s="34" t="s">
        <v>109</v>
      </c>
      <c r="G80" s="34" t="s">
        <v>83</v>
      </c>
      <c r="H80" s="34" t="s">
        <v>52</v>
      </c>
      <c r="I80" s="34" t="s">
        <v>92</v>
      </c>
      <c r="J80" s="34" t="s">
        <v>239</v>
      </c>
      <c r="K80" s="33"/>
    </row>
    <row r="81" spans="1:11" ht="12.75">
      <c r="A81" s="33">
        <v>31</v>
      </c>
      <c r="B81" s="33" t="s">
        <v>124</v>
      </c>
      <c r="C81" s="34" t="s">
        <v>182</v>
      </c>
      <c r="D81" s="34" t="s">
        <v>240</v>
      </c>
      <c r="E81" s="35">
        <v>31778</v>
      </c>
      <c r="F81" s="34" t="s">
        <v>109</v>
      </c>
      <c r="G81" s="34" t="s">
        <v>86</v>
      </c>
      <c r="H81" s="34" t="s">
        <v>16</v>
      </c>
      <c r="I81" s="34" t="s">
        <v>110</v>
      </c>
      <c r="J81" s="34" t="s">
        <v>241</v>
      </c>
      <c r="K81" s="33"/>
    </row>
    <row r="82" spans="1:11" ht="12.75">
      <c r="A82" s="33">
        <v>32</v>
      </c>
      <c r="B82" s="33" t="s">
        <v>124</v>
      </c>
      <c r="C82" s="34" t="s">
        <v>182</v>
      </c>
      <c r="D82" s="34" t="s">
        <v>242</v>
      </c>
      <c r="E82" s="35">
        <v>31048</v>
      </c>
      <c r="F82" s="34" t="s">
        <v>172</v>
      </c>
      <c r="G82" s="34" t="s">
        <v>88</v>
      </c>
      <c r="H82" s="34" t="s">
        <v>18</v>
      </c>
      <c r="I82" s="34" t="s">
        <v>128</v>
      </c>
      <c r="J82" s="34" t="s">
        <v>243</v>
      </c>
      <c r="K82" s="33"/>
    </row>
    <row r="83" spans="1:11" ht="12.75">
      <c r="A83" s="33">
        <v>33</v>
      </c>
      <c r="B83" s="33" t="s">
        <v>124</v>
      </c>
      <c r="C83" s="34" t="s">
        <v>182</v>
      </c>
      <c r="D83" s="34" t="s">
        <v>244</v>
      </c>
      <c r="E83" s="35">
        <v>31413</v>
      </c>
      <c r="F83" s="34" t="s">
        <v>109</v>
      </c>
      <c r="G83" s="34" t="s">
        <v>84</v>
      </c>
      <c r="H83" s="34" t="s">
        <v>27</v>
      </c>
      <c r="I83" s="34" t="s">
        <v>91</v>
      </c>
      <c r="J83" s="34" t="s">
        <v>245</v>
      </c>
      <c r="K83" s="33"/>
    </row>
    <row r="84" spans="1:11" ht="12.75">
      <c r="A84" s="33">
        <v>34</v>
      </c>
      <c r="B84" s="33" t="s">
        <v>124</v>
      </c>
      <c r="C84" s="34" t="s">
        <v>182</v>
      </c>
      <c r="D84" s="34" t="s">
        <v>246</v>
      </c>
      <c r="E84" s="35">
        <v>31413</v>
      </c>
      <c r="F84" s="34" t="s">
        <v>109</v>
      </c>
      <c r="G84" s="34" t="s">
        <v>85</v>
      </c>
      <c r="H84" s="34" t="s">
        <v>33</v>
      </c>
      <c r="I84" s="34" t="s">
        <v>115</v>
      </c>
      <c r="J84" s="34" t="s">
        <v>212</v>
      </c>
      <c r="K84" s="33"/>
    </row>
    <row r="85" spans="1:11" ht="12.75">
      <c r="A85" s="33">
        <v>35</v>
      </c>
      <c r="B85" s="33" t="s">
        <v>124</v>
      </c>
      <c r="C85" s="34" t="s">
        <v>182</v>
      </c>
      <c r="D85" s="34" t="s">
        <v>247</v>
      </c>
      <c r="E85" s="35">
        <v>31048</v>
      </c>
      <c r="F85" s="34" t="s">
        <v>172</v>
      </c>
      <c r="G85" s="34" t="s">
        <v>88</v>
      </c>
      <c r="H85" s="34" t="s">
        <v>30</v>
      </c>
      <c r="I85" s="34" t="s">
        <v>115</v>
      </c>
      <c r="J85" s="34" t="s">
        <v>248</v>
      </c>
      <c r="K85" s="33"/>
    </row>
    <row r="86" spans="1:11" ht="12.75">
      <c r="A86" s="33">
        <v>36</v>
      </c>
      <c r="B86" s="33" t="s">
        <v>124</v>
      </c>
      <c r="C86" s="34" t="s">
        <v>182</v>
      </c>
      <c r="D86" s="34" t="s">
        <v>249</v>
      </c>
      <c r="E86" s="35">
        <v>31048</v>
      </c>
      <c r="F86" s="34" t="s">
        <v>109</v>
      </c>
      <c r="G86" s="34" t="s">
        <v>87</v>
      </c>
      <c r="H86" s="34" t="s">
        <v>250</v>
      </c>
      <c r="I86" s="34" t="s">
        <v>115</v>
      </c>
      <c r="J86" s="34" t="s">
        <v>251</v>
      </c>
      <c r="K86" s="33"/>
    </row>
    <row r="87" spans="1:11" ht="12.75">
      <c r="A87" s="33">
        <v>37</v>
      </c>
      <c r="B87" s="33" t="s">
        <v>124</v>
      </c>
      <c r="C87" s="34" t="s">
        <v>182</v>
      </c>
      <c r="D87" s="34" t="s">
        <v>252</v>
      </c>
      <c r="E87" s="35">
        <v>31778</v>
      </c>
      <c r="F87" s="34" t="s">
        <v>109</v>
      </c>
      <c r="G87" s="34" t="s">
        <v>85</v>
      </c>
      <c r="H87" s="34" t="s">
        <v>31</v>
      </c>
      <c r="I87" s="34" t="s">
        <v>91</v>
      </c>
      <c r="J87" s="34" t="s">
        <v>253</v>
      </c>
      <c r="K87" s="33"/>
    </row>
    <row r="88" spans="1:11" ht="12.75">
      <c r="A88" s="33">
        <v>38</v>
      </c>
      <c r="B88" s="33" t="s">
        <v>124</v>
      </c>
      <c r="C88" s="34" t="s">
        <v>182</v>
      </c>
      <c r="D88" s="34" t="s">
        <v>254</v>
      </c>
      <c r="E88" s="35">
        <v>31048</v>
      </c>
      <c r="F88" s="34" t="s">
        <v>109</v>
      </c>
      <c r="G88" s="34" t="s">
        <v>88</v>
      </c>
      <c r="H88" s="34" t="s">
        <v>18</v>
      </c>
      <c r="I88" s="34" t="s">
        <v>91</v>
      </c>
      <c r="J88" s="34" t="s">
        <v>255</v>
      </c>
      <c r="K88" s="33"/>
    </row>
    <row r="90" spans="4:10" ht="12.75">
      <c r="D90" s="37" t="s">
        <v>178</v>
      </c>
      <c r="E90" s="38"/>
      <c r="F90" s="37"/>
      <c r="G90" s="37"/>
      <c r="H90" s="37"/>
      <c r="I90" s="39"/>
      <c r="J90" s="40" t="s">
        <v>179</v>
      </c>
    </row>
    <row r="91" spans="4:10" ht="12.75">
      <c r="D91" s="37"/>
      <c r="E91" s="38"/>
      <c r="F91" s="37"/>
      <c r="G91" s="37"/>
      <c r="H91" s="37"/>
      <c r="I91" s="37"/>
      <c r="J91" s="37"/>
    </row>
    <row r="92" spans="4:10" ht="12.75">
      <c r="D92" s="37"/>
      <c r="E92" s="38"/>
      <c r="F92" s="37"/>
      <c r="G92" s="37"/>
      <c r="H92" s="37"/>
      <c r="I92" s="37"/>
      <c r="J92" s="37"/>
    </row>
    <row r="93" spans="4:10" ht="12.75">
      <c r="D93" s="37" t="s">
        <v>180</v>
      </c>
      <c r="E93" s="38"/>
      <c r="F93" s="37"/>
      <c r="G93" s="37"/>
      <c r="H93" s="37"/>
      <c r="I93" s="39"/>
      <c r="J93" s="37" t="s">
        <v>181</v>
      </c>
    </row>
    <row r="99" spans="2:10" ht="12.75">
      <c r="B99" s="110" t="s">
        <v>93</v>
      </c>
      <c r="C99" s="110"/>
      <c r="D99" s="110"/>
      <c r="E99" s="110"/>
      <c r="F99" s="110"/>
      <c r="G99" s="110"/>
      <c r="H99" s="110"/>
      <c r="I99" s="110"/>
      <c r="J99" s="22"/>
    </row>
    <row r="100" spans="2:10" ht="12.75">
      <c r="B100" s="110" t="s">
        <v>94</v>
      </c>
      <c r="C100" s="110"/>
      <c r="D100" s="110"/>
      <c r="E100" s="110"/>
      <c r="F100" s="110"/>
      <c r="G100" s="110"/>
      <c r="H100" s="110"/>
      <c r="I100" s="110"/>
      <c r="J100" s="23"/>
    </row>
    <row r="101" spans="2:10" ht="12.75">
      <c r="B101" s="24"/>
      <c r="C101" s="25"/>
      <c r="D101" s="24"/>
      <c r="E101" s="24"/>
      <c r="F101" s="26"/>
      <c r="G101" s="24"/>
      <c r="H101" s="24"/>
      <c r="I101" s="24"/>
      <c r="J101" s="24"/>
    </row>
    <row r="102" spans="2:10" ht="12.75">
      <c r="B102" s="24"/>
      <c r="C102" s="28" t="s">
        <v>95</v>
      </c>
      <c r="D102" s="24"/>
      <c r="E102" s="24"/>
      <c r="F102" s="26"/>
      <c r="G102" s="24"/>
      <c r="H102" s="24"/>
      <c r="I102" s="24"/>
      <c r="J102" s="24" t="s">
        <v>96</v>
      </c>
    </row>
    <row r="104" spans="1:11" ht="22.5">
      <c r="A104" s="29" t="s">
        <v>97</v>
      </c>
      <c r="B104" s="30" t="s">
        <v>0</v>
      </c>
      <c r="C104" s="31" t="s">
        <v>98</v>
      </c>
      <c r="D104" s="31" t="s">
        <v>99</v>
      </c>
      <c r="E104" s="32" t="s">
        <v>100</v>
      </c>
      <c r="F104" s="31" t="s">
        <v>101</v>
      </c>
      <c r="G104" s="31" t="s">
        <v>102</v>
      </c>
      <c r="H104" s="31" t="s">
        <v>103</v>
      </c>
      <c r="I104" s="31" t="s">
        <v>104</v>
      </c>
      <c r="J104" s="31" t="s">
        <v>105</v>
      </c>
      <c r="K104" s="31" t="s">
        <v>106</v>
      </c>
    </row>
    <row r="105" spans="1:11" ht="12.75">
      <c r="A105" s="33">
        <v>1</v>
      </c>
      <c r="B105" s="33">
        <v>1</v>
      </c>
      <c r="C105" s="43" t="s">
        <v>256</v>
      </c>
      <c r="D105" s="43" t="s">
        <v>257</v>
      </c>
      <c r="E105" s="44">
        <v>31048</v>
      </c>
      <c r="F105" s="43" t="s">
        <v>258</v>
      </c>
      <c r="G105" s="43" t="s">
        <v>85</v>
      </c>
      <c r="H105" s="43" t="s">
        <v>33</v>
      </c>
      <c r="I105" s="43" t="s">
        <v>92</v>
      </c>
      <c r="J105" s="43" t="s">
        <v>259</v>
      </c>
      <c r="K105" s="33">
        <v>22</v>
      </c>
    </row>
    <row r="106" spans="1:11" ht="12.75">
      <c r="A106" s="33">
        <v>2</v>
      </c>
      <c r="B106" s="33">
        <v>2</v>
      </c>
      <c r="C106" s="43" t="s">
        <v>256</v>
      </c>
      <c r="D106" s="43" t="s">
        <v>260</v>
      </c>
      <c r="E106" s="44">
        <v>31048</v>
      </c>
      <c r="F106" s="43" t="s">
        <v>172</v>
      </c>
      <c r="G106" s="43" t="s">
        <v>84</v>
      </c>
      <c r="H106" s="43" t="s">
        <v>27</v>
      </c>
      <c r="I106" s="43" t="s">
        <v>91</v>
      </c>
      <c r="J106" s="43" t="s">
        <v>261</v>
      </c>
      <c r="K106" s="33">
        <v>16</v>
      </c>
    </row>
    <row r="107" spans="1:11" ht="12.75">
      <c r="A107" s="33">
        <v>3</v>
      </c>
      <c r="B107" s="33">
        <v>3</v>
      </c>
      <c r="C107" s="43" t="s">
        <v>256</v>
      </c>
      <c r="D107" s="43" t="s">
        <v>262</v>
      </c>
      <c r="E107" s="44">
        <v>31048</v>
      </c>
      <c r="F107" s="43" t="s">
        <v>172</v>
      </c>
      <c r="G107" s="43" t="s">
        <v>87</v>
      </c>
      <c r="H107" s="43" t="s">
        <v>40</v>
      </c>
      <c r="I107" s="43" t="s">
        <v>91</v>
      </c>
      <c r="J107" s="43" t="s">
        <v>263</v>
      </c>
      <c r="K107" s="33">
        <v>10</v>
      </c>
    </row>
    <row r="108" spans="1:11" ht="12.75">
      <c r="A108" s="33">
        <v>4</v>
      </c>
      <c r="B108" s="33">
        <v>3</v>
      </c>
      <c r="C108" s="43" t="s">
        <v>256</v>
      </c>
      <c r="D108" s="43" t="s">
        <v>264</v>
      </c>
      <c r="E108" s="44">
        <v>31048</v>
      </c>
      <c r="F108" s="43" t="s">
        <v>172</v>
      </c>
      <c r="G108" s="43" t="s">
        <v>85</v>
      </c>
      <c r="H108" s="43" t="s">
        <v>46</v>
      </c>
      <c r="I108" s="43" t="s">
        <v>115</v>
      </c>
      <c r="J108" s="43" t="s">
        <v>265</v>
      </c>
      <c r="K108" s="33">
        <v>10</v>
      </c>
    </row>
    <row r="109" spans="1:11" ht="12" customHeight="1">
      <c r="A109" s="33">
        <v>5</v>
      </c>
      <c r="B109" s="33">
        <v>5</v>
      </c>
      <c r="C109" s="43" t="s">
        <v>256</v>
      </c>
      <c r="D109" s="43" t="s">
        <v>266</v>
      </c>
      <c r="E109" s="44">
        <v>31413</v>
      </c>
      <c r="F109" s="43" t="s">
        <v>258</v>
      </c>
      <c r="G109" s="43" t="s">
        <v>84</v>
      </c>
      <c r="H109" s="43" t="s">
        <v>27</v>
      </c>
      <c r="I109" s="43" t="s">
        <v>91</v>
      </c>
      <c r="J109" s="43" t="s">
        <v>163</v>
      </c>
      <c r="K109" s="33">
        <v>4</v>
      </c>
    </row>
    <row r="110" spans="1:11" ht="12.75">
      <c r="A110" s="33">
        <v>6</v>
      </c>
      <c r="B110" s="33">
        <v>5</v>
      </c>
      <c r="C110" s="43" t="s">
        <v>256</v>
      </c>
      <c r="D110" s="43" t="s">
        <v>267</v>
      </c>
      <c r="E110" s="44">
        <v>31048</v>
      </c>
      <c r="F110" s="43" t="s">
        <v>172</v>
      </c>
      <c r="G110" s="43" t="s">
        <v>84</v>
      </c>
      <c r="H110" s="43" t="s">
        <v>27</v>
      </c>
      <c r="I110" s="43" t="s">
        <v>91</v>
      </c>
      <c r="J110" s="43" t="s">
        <v>245</v>
      </c>
      <c r="K110" s="33">
        <v>4</v>
      </c>
    </row>
    <row r="111" spans="1:11" ht="12.75">
      <c r="A111" s="33">
        <v>7</v>
      </c>
      <c r="B111" s="33" t="s">
        <v>124</v>
      </c>
      <c r="C111" s="43" t="s">
        <v>256</v>
      </c>
      <c r="D111" s="43" t="s">
        <v>268</v>
      </c>
      <c r="E111" s="44">
        <v>31413</v>
      </c>
      <c r="F111" s="43" t="s">
        <v>258</v>
      </c>
      <c r="G111" s="43" t="s">
        <v>86</v>
      </c>
      <c r="H111" s="43" t="s">
        <v>25</v>
      </c>
      <c r="I111" s="43" t="s">
        <v>115</v>
      </c>
      <c r="J111" s="43" t="s">
        <v>269</v>
      </c>
      <c r="K111" s="33"/>
    </row>
    <row r="112" spans="1:11" ht="12.75">
      <c r="A112" s="33">
        <v>8</v>
      </c>
      <c r="B112" s="33" t="s">
        <v>124</v>
      </c>
      <c r="C112" s="43" t="s">
        <v>256</v>
      </c>
      <c r="D112" s="43" t="s">
        <v>270</v>
      </c>
      <c r="E112" s="44">
        <v>31048</v>
      </c>
      <c r="F112" s="43" t="s">
        <v>172</v>
      </c>
      <c r="G112" s="43" t="s">
        <v>86</v>
      </c>
      <c r="H112" s="43" t="s">
        <v>73</v>
      </c>
      <c r="I112" s="43" t="s">
        <v>91</v>
      </c>
      <c r="J112" s="43" t="s">
        <v>188</v>
      </c>
      <c r="K112" s="33"/>
    </row>
    <row r="113" spans="1:11" ht="12.75">
      <c r="A113" s="33">
        <v>9</v>
      </c>
      <c r="B113" s="33" t="s">
        <v>124</v>
      </c>
      <c r="C113" s="43" t="s">
        <v>256</v>
      </c>
      <c r="D113" s="43" t="s">
        <v>271</v>
      </c>
      <c r="E113" s="44">
        <v>31814</v>
      </c>
      <c r="F113" s="43" t="s">
        <v>258</v>
      </c>
      <c r="G113" s="43" t="s">
        <v>86</v>
      </c>
      <c r="H113" s="43" t="s">
        <v>68</v>
      </c>
      <c r="I113" s="43" t="s">
        <v>115</v>
      </c>
      <c r="J113" s="43" t="s">
        <v>272</v>
      </c>
      <c r="K113" s="33"/>
    </row>
    <row r="114" spans="1:11" ht="12.75">
      <c r="A114" s="33">
        <v>10</v>
      </c>
      <c r="B114" s="33" t="s">
        <v>124</v>
      </c>
      <c r="C114" s="43" t="s">
        <v>256</v>
      </c>
      <c r="D114" s="43" t="s">
        <v>273</v>
      </c>
      <c r="E114" s="44">
        <v>31048</v>
      </c>
      <c r="F114" s="43" t="s">
        <v>258</v>
      </c>
      <c r="G114" s="43" t="s">
        <v>86</v>
      </c>
      <c r="H114" s="43" t="s">
        <v>41</v>
      </c>
      <c r="I114" s="43" t="s">
        <v>115</v>
      </c>
      <c r="J114" s="43" t="s">
        <v>274</v>
      </c>
      <c r="K114" s="33"/>
    </row>
    <row r="115" spans="1:11" ht="12" customHeight="1">
      <c r="A115" s="33">
        <v>11</v>
      </c>
      <c r="B115" s="33" t="s">
        <v>124</v>
      </c>
      <c r="C115" s="43" t="s">
        <v>256</v>
      </c>
      <c r="D115" s="43" t="s">
        <v>275</v>
      </c>
      <c r="E115" s="44">
        <v>31778</v>
      </c>
      <c r="F115" s="43" t="s">
        <v>258</v>
      </c>
      <c r="G115" s="43" t="s">
        <v>87</v>
      </c>
      <c r="H115" s="43" t="s">
        <v>120</v>
      </c>
      <c r="I115" s="43" t="s">
        <v>91</v>
      </c>
      <c r="J115" s="43" t="s">
        <v>201</v>
      </c>
      <c r="K115" s="33"/>
    </row>
    <row r="116" spans="1:11" ht="12.75">
      <c r="A116" s="33">
        <v>12</v>
      </c>
      <c r="B116" s="33" t="s">
        <v>124</v>
      </c>
      <c r="C116" s="43" t="s">
        <v>256</v>
      </c>
      <c r="D116" s="43" t="s">
        <v>276</v>
      </c>
      <c r="E116" s="44">
        <v>31413</v>
      </c>
      <c r="F116" s="43" t="s">
        <v>258</v>
      </c>
      <c r="G116" s="43" t="s">
        <v>87</v>
      </c>
      <c r="H116" s="43" t="s">
        <v>120</v>
      </c>
      <c r="I116" s="43" t="s">
        <v>91</v>
      </c>
      <c r="J116" s="43" t="s">
        <v>201</v>
      </c>
      <c r="K116" s="33"/>
    </row>
    <row r="117" spans="1:11" ht="12.75">
      <c r="A117" s="33">
        <v>13</v>
      </c>
      <c r="B117" s="33" t="s">
        <v>124</v>
      </c>
      <c r="C117" s="43" t="s">
        <v>256</v>
      </c>
      <c r="D117" s="43" t="s">
        <v>277</v>
      </c>
      <c r="E117" s="44">
        <v>31413</v>
      </c>
      <c r="F117" s="43" t="s">
        <v>258</v>
      </c>
      <c r="G117" s="43" t="s">
        <v>87</v>
      </c>
      <c r="H117" s="43" t="s">
        <v>40</v>
      </c>
      <c r="I117" s="43" t="s">
        <v>91</v>
      </c>
      <c r="J117" s="43" t="s">
        <v>278</v>
      </c>
      <c r="K117" s="33"/>
    </row>
    <row r="118" spans="1:11" ht="12.75">
      <c r="A118" s="33">
        <v>14</v>
      </c>
      <c r="B118" s="33" t="s">
        <v>124</v>
      </c>
      <c r="C118" s="43" t="s">
        <v>256</v>
      </c>
      <c r="D118" s="43" t="s">
        <v>279</v>
      </c>
      <c r="E118" s="44">
        <v>31778</v>
      </c>
      <c r="F118" s="43" t="s">
        <v>258</v>
      </c>
      <c r="G118" s="43" t="s">
        <v>87</v>
      </c>
      <c r="H118" s="43" t="s">
        <v>40</v>
      </c>
      <c r="I118" s="43" t="s">
        <v>91</v>
      </c>
      <c r="J118" s="43" t="s">
        <v>280</v>
      </c>
      <c r="K118" s="33"/>
    </row>
    <row r="119" spans="1:11" ht="12.75">
      <c r="A119" s="33">
        <v>15</v>
      </c>
      <c r="B119" s="33" t="s">
        <v>124</v>
      </c>
      <c r="C119" s="43" t="s">
        <v>256</v>
      </c>
      <c r="D119" s="43" t="s">
        <v>281</v>
      </c>
      <c r="E119" s="44">
        <v>31048</v>
      </c>
      <c r="F119" s="43" t="s">
        <v>172</v>
      </c>
      <c r="G119" s="43" t="s">
        <v>89</v>
      </c>
      <c r="H119" s="43" t="s">
        <v>69</v>
      </c>
      <c r="I119" s="43" t="s">
        <v>92</v>
      </c>
      <c r="J119" s="43" t="s">
        <v>282</v>
      </c>
      <c r="K119" s="33"/>
    </row>
    <row r="120" spans="1:11" ht="12.75">
      <c r="A120" s="33">
        <v>16</v>
      </c>
      <c r="B120" s="33" t="s">
        <v>124</v>
      </c>
      <c r="C120" s="43" t="s">
        <v>256</v>
      </c>
      <c r="D120" s="43" t="s">
        <v>283</v>
      </c>
      <c r="E120" s="44">
        <v>31048</v>
      </c>
      <c r="F120" s="43" t="s">
        <v>172</v>
      </c>
      <c r="G120" s="43" t="s">
        <v>89</v>
      </c>
      <c r="H120" s="43" t="s">
        <v>284</v>
      </c>
      <c r="I120" s="43" t="s">
        <v>92</v>
      </c>
      <c r="J120" s="43" t="s">
        <v>285</v>
      </c>
      <c r="K120" s="33"/>
    </row>
    <row r="121" spans="1:11" ht="12.75">
      <c r="A121" s="33">
        <v>17</v>
      </c>
      <c r="B121" s="33" t="s">
        <v>124</v>
      </c>
      <c r="C121" s="43" t="s">
        <v>256</v>
      </c>
      <c r="D121" s="43" t="s">
        <v>286</v>
      </c>
      <c r="E121" s="44">
        <v>31048</v>
      </c>
      <c r="F121" s="43" t="s">
        <v>258</v>
      </c>
      <c r="G121" s="43" t="s">
        <v>89</v>
      </c>
      <c r="H121" s="43" t="s">
        <v>287</v>
      </c>
      <c r="I121" s="43" t="s">
        <v>92</v>
      </c>
      <c r="J121" s="43" t="s">
        <v>288</v>
      </c>
      <c r="K121" s="33"/>
    </row>
    <row r="122" spans="1:11" ht="12.75">
      <c r="A122" s="33">
        <v>18</v>
      </c>
      <c r="B122" s="33" t="s">
        <v>124</v>
      </c>
      <c r="C122" s="43" t="s">
        <v>256</v>
      </c>
      <c r="D122" s="43" t="s">
        <v>289</v>
      </c>
      <c r="E122" s="44">
        <v>31048</v>
      </c>
      <c r="F122" s="43" t="s">
        <v>172</v>
      </c>
      <c r="G122" s="43" t="s">
        <v>85</v>
      </c>
      <c r="H122" s="43" t="s">
        <v>145</v>
      </c>
      <c r="I122" s="43" t="s">
        <v>115</v>
      </c>
      <c r="J122" s="43" t="s">
        <v>290</v>
      </c>
      <c r="K122" s="33"/>
    </row>
    <row r="123" spans="1:11" ht="12.75">
      <c r="A123" s="33">
        <v>19</v>
      </c>
      <c r="B123" s="33" t="s">
        <v>124</v>
      </c>
      <c r="C123" s="43" t="s">
        <v>256</v>
      </c>
      <c r="D123" s="43" t="s">
        <v>291</v>
      </c>
      <c r="E123" s="44">
        <v>31048</v>
      </c>
      <c r="F123" s="43" t="s">
        <v>258</v>
      </c>
      <c r="G123" s="43" t="s">
        <v>85</v>
      </c>
      <c r="H123" s="43" t="s">
        <v>42</v>
      </c>
      <c r="I123" s="43" t="s">
        <v>128</v>
      </c>
      <c r="J123" s="43" t="s">
        <v>292</v>
      </c>
      <c r="K123" s="33"/>
    </row>
    <row r="124" spans="1:11" ht="12.75">
      <c r="A124" s="33">
        <v>20</v>
      </c>
      <c r="B124" s="33" t="s">
        <v>124</v>
      </c>
      <c r="C124" s="43" t="s">
        <v>256</v>
      </c>
      <c r="D124" s="43" t="s">
        <v>293</v>
      </c>
      <c r="E124" s="44">
        <v>31413</v>
      </c>
      <c r="F124" s="43" t="s">
        <v>258</v>
      </c>
      <c r="G124" s="43" t="s">
        <v>85</v>
      </c>
      <c r="H124" s="43" t="s">
        <v>33</v>
      </c>
      <c r="I124" s="43" t="s">
        <v>92</v>
      </c>
      <c r="J124" s="43" t="s">
        <v>168</v>
      </c>
      <c r="K124" s="33"/>
    </row>
    <row r="125" spans="1:11" ht="12.75">
      <c r="A125" s="33">
        <v>21</v>
      </c>
      <c r="B125" s="33" t="s">
        <v>124</v>
      </c>
      <c r="C125" s="43" t="s">
        <v>256</v>
      </c>
      <c r="D125" s="43" t="s">
        <v>294</v>
      </c>
      <c r="E125" s="44">
        <v>31778</v>
      </c>
      <c r="F125" s="43" t="s">
        <v>258</v>
      </c>
      <c r="G125" s="43" t="s">
        <v>88</v>
      </c>
      <c r="H125" s="43" t="s">
        <v>18</v>
      </c>
      <c r="I125" s="43" t="s">
        <v>128</v>
      </c>
      <c r="J125" s="43" t="s">
        <v>295</v>
      </c>
      <c r="K125" s="33"/>
    </row>
    <row r="126" spans="1:11" ht="12.75">
      <c r="A126" s="33">
        <v>22</v>
      </c>
      <c r="B126" s="33" t="s">
        <v>124</v>
      </c>
      <c r="C126" s="43" t="s">
        <v>256</v>
      </c>
      <c r="D126" s="43" t="s">
        <v>296</v>
      </c>
      <c r="E126" s="44">
        <v>31048</v>
      </c>
      <c r="F126" s="43" t="s">
        <v>258</v>
      </c>
      <c r="G126" s="43" t="s">
        <v>88</v>
      </c>
      <c r="H126" s="43" t="s">
        <v>57</v>
      </c>
      <c r="I126" s="43" t="s">
        <v>92</v>
      </c>
      <c r="J126" s="43" t="s">
        <v>297</v>
      </c>
      <c r="K126" s="33"/>
    </row>
    <row r="127" spans="1:11" ht="12.75">
      <c r="A127" s="33">
        <v>23</v>
      </c>
      <c r="B127" s="33" t="s">
        <v>124</v>
      </c>
      <c r="C127" s="43" t="s">
        <v>256</v>
      </c>
      <c r="D127" s="43" t="s">
        <v>298</v>
      </c>
      <c r="E127" s="44">
        <v>31048</v>
      </c>
      <c r="F127" s="43" t="s">
        <v>258</v>
      </c>
      <c r="G127" s="43" t="s">
        <v>88</v>
      </c>
      <c r="H127" s="43" t="s">
        <v>18</v>
      </c>
      <c r="I127" s="43" t="s">
        <v>128</v>
      </c>
      <c r="J127" s="43" t="s">
        <v>299</v>
      </c>
      <c r="K127" s="33"/>
    </row>
    <row r="128" spans="1:11" ht="12.75">
      <c r="A128" s="33">
        <v>24</v>
      </c>
      <c r="B128" s="33" t="s">
        <v>124</v>
      </c>
      <c r="C128" s="43" t="s">
        <v>256</v>
      </c>
      <c r="D128" s="43" t="s">
        <v>300</v>
      </c>
      <c r="E128" s="44">
        <v>31048</v>
      </c>
      <c r="F128" s="43" t="s">
        <v>258</v>
      </c>
      <c r="G128" s="43" t="s">
        <v>83</v>
      </c>
      <c r="H128" s="43" t="s">
        <v>49</v>
      </c>
      <c r="I128" s="43" t="s">
        <v>115</v>
      </c>
      <c r="J128" s="43" t="s">
        <v>301</v>
      </c>
      <c r="K128" s="33"/>
    </row>
    <row r="129" spans="1:11" ht="12.75">
      <c r="A129" s="33">
        <v>25</v>
      </c>
      <c r="B129" s="33" t="s">
        <v>124</v>
      </c>
      <c r="C129" s="43" t="s">
        <v>256</v>
      </c>
      <c r="D129" s="43" t="s">
        <v>302</v>
      </c>
      <c r="E129" s="44">
        <v>31413</v>
      </c>
      <c r="F129" s="43" t="s">
        <v>258</v>
      </c>
      <c r="G129" s="43" t="s">
        <v>83</v>
      </c>
      <c r="H129" s="43" t="s">
        <v>51</v>
      </c>
      <c r="I129" s="43" t="s">
        <v>92</v>
      </c>
      <c r="J129" s="43" t="s">
        <v>303</v>
      </c>
      <c r="K129" s="33"/>
    </row>
    <row r="130" spans="1:11" ht="12.75">
      <c r="A130" s="33">
        <v>26</v>
      </c>
      <c r="B130" s="33" t="s">
        <v>124</v>
      </c>
      <c r="C130" s="43" t="s">
        <v>256</v>
      </c>
      <c r="D130" s="43" t="s">
        <v>304</v>
      </c>
      <c r="E130" s="44">
        <v>31048</v>
      </c>
      <c r="F130" s="43" t="s">
        <v>258</v>
      </c>
      <c r="G130" s="43" t="s">
        <v>83</v>
      </c>
      <c r="H130" s="43" t="s">
        <v>52</v>
      </c>
      <c r="I130" s="43" t="s">
        <v>92</v>
      </c>
      <c r="J130" s="43" t="s">
        <v>239</v>
      </c>
      <c r="K130" s="33"/>
    </row>
    <row r="131" spans="1:11" ht="12.75">
      <c r="A131" s="33">
        <v>27</v>
      </c>
      <c r="B131" s="33" t="s">
        <v>124</v>
      </c>
      <c r="C131" s="43" t="s">
        <v>256</v>
      </c>
      <c r="D131" s="43" t="s">
        <v>305</v>
      </c>
      <c r="E131" s="44">
        <v>31413</v>
      </c>
      <c r="F131" s="43" t="s">
        <v>258</v>
      </c>
      <c r="G131" s="43" t="s">
        <v>157</v>
      </c>
      <c r="H131" s="43" t="s">
        <v>158</v>
      </c>
      <c r="I131" s="43" t="s">
        <v>91</v>
      </c>
      <c r="J131" s="43" t="s">
        <v>306</v>
      </c>
      <c r="K131" s="33"/>
    </row>
    <row r="132" spans="1:11" ht="12.75">
      <c r="A132" s="33">
        <v>28</v>
      </c>
      <c r="B132" s="33" t="s">
        <v>124</v>
      </c>
      <c r="C132" s="43" t="s">
        <v>256</v>
      </c>
      <c r="D132" s="43" t="s">
        <v>307</v>
      </c>
      <c r="E132" s="44">
        <v>31778</v>
      </c>
      <c r="F132" s="43" t="s">
        <v>258</v>
      </c>
      <c r="G132" s="43" t="s">
        <v>157</v>
      </c>
      <c r="H132" s="43" t="s">
        <v>158</v>
      </c>
      <c r="I132" s="43" t="s">
        <v>92</v>
      </c>
      <c r="J132" s="43" t="s">
        <v>308</v>
      </c>
      <c r="K132" s="33"/>
    </row>
    <row r="133" spans="1:11" ht="12.75">
      <c r="A133" s="33">
        <v>29</v>
      </c>
      <c r="B133" s="33" t="s">
        <v>124</v>
      </c>
      <c r="C133" s="43" t="s">
        <v>256</v>
      </c>
      <c r="D133" s="43" t="s">
        <v>309</v>
      </c>
      <c r="E133" s="44">
        <v>31778</v>
      </c>
      <c r="F133" s="43" t="s">
        <v>258</v>
      </c>
      <c r="G133" s="43" t="s">
        <v>84</v>
      </c>
      <c r="H133" s="43" t="s">
        <v>27</v>
      </c>
      <c r="I133" s="43" t="s">
        <v>91</v>
      </c>
      <c r="J133" s="43" t="s">
        <v>166</v>
      </c>
      <c r="K133" s="33"/>
    </row>
    <row r="134" spans="1:11" ht="12.75">
      <c r="A134" s="33">
        <v>30</v>
      </c>
      <c r="B134" s="33" t="s">
        <v>124</v>
      </c>
      <c r="C134" s="43" t="s">
        <v>256</v>
      </c>
      <c r="D134" s="43" t="s">
        <v>310</v>
      </c>
      <c r="E134" s="44">
        <v>31778</v>
      </c>
      <c r="F134" s="43" t="s">
        <v>258</v>
      </c>
      <c r="G134" s="43" t="s">
        <v>84</v>
      </c>
      <c r="H134" s="43" t="s">
        <v>27</v>
      </c>
      <c r="I134" s="43" t="s">
        <v>91</v>
      </c>
      <c r="J134" s="43" t="s">
        <v>228</v>
      </c>
      <c r="K134" s="33"/>
    </row>
    <row r="135" spans="1:11" ht="12.75">
      <c r="A135" s="33">
        <v>31</v>
      </c>
      <c r="B135" s="33" t="s">
        <v>124</v>
      </c>
      <c r="C135" s="43" t="s">
        <v>256</v>
      </c>
      <c r="D135" s="43" t="s">
        <v>311</v>
      </c>
      <c r="E135" s="44">
        <v>31048</v>
      </c>
      <c r="F135" s="43" t="s">
        <v>258</v>
      </c>
      <c r="G135" s="43" t="s">
        <v>84</v>
      </c>
      <c r="H135" s="43" t="s">
        <v>27</v>
      </c>
      <c r="I135" s="43" t="s">
        <v>91</v>
      </c>
      <c r="J135" s="43" t="s">
        <v>312</v>
      </c>
      <c r="K135" s="33"/>
    </row>
    <row r="136" spans="1:11" ht="12.75">
      <c r="A136" s="33">
        <v>32</v>
      </c>
      <c r="B136" s="33" t="s">
        <v>124</v>
      </c>
      <c r="C136" s="43" t="s">
        <v>256</v>
      </c>
      <c r="D136" s="43" t="s">
        <v>313</v>
      </c>
      <c r="E136" s="44">
        <v>31413</v>
      </c>
      <c r="F136" s="43" t="s">
        <v>258</v>
      </c>
      <c r="G136" s="43" t="s">
        <v>84</v>
      </c>
      <c r="H136" s="43" t="s">
        <v>27</v>
      </c>
      <c r="I136" s="43" t="s">
        <v>91</v>
      </c>
      <c r="J136" s="43" t="s">
        <v>312</v>
      </c>
      <c r="K136" s="33"/>
    </row>
    <row r="137" spans="1:11" ht="12.75">
      <c r="A137" s="33">
        <v>33</v>
      </c>
      <c r="B137" s="33" t="s">
        <v>124</v>
      </c>
      <c r="C137" s="43" t="s">
        <v>256</v>
      </c>
      <c r="D137" s="43" t="s">
        <v>314</v>
      </c>
      <c r="E137" s="44">
        <v>31413</v>
      </c>
      <c r="F137" s="43" t="s">
        <v>258</v>
      </c>
      <c r="G137" s="43" t="s">
        <v>87</v>
      </c>
      <c r="H137" s="43" t="s">
        <v>40</v>
      </c>
      <c r="I137" s="43" t="s">
        <v>91</v>
      </c>
      <c r="J137" s="43" t="s">
        <v>315</v>
      </c>
      <c r="K137" s="33"/>
    </row>
    <row r="138" spans="1:11" ht="12.75">
      <c r="A138" s="33">
        <v>34</v>
      </c>
      <c r="B138" s="33" t="s">
        <v>124</v>
      </c>
      <c r="C138" s="43" t="s">
        <v>256</v>
      </c>
      <c r="D138" s="43" t="s">
        <v>316</v>
      </c>
      <c r="E138" s="44">
        <v>31778</v>
      </c>
      <c r="F138" s="43" t="s">
        <v>258</v>
      </c>
      <c r="G138" s="43" t="s">
        <v>87</v>
      </c>
      <c r="H138" s="43" t="s">
        <v>40</v>
      </c>
      <c r="I138" s="43" t="s">
        <v>91</v>
      </c>
      <c r="J138" s="43" t="s">
        <v>203</v>
      </c>
      <c r="K138" s="33"/>
    </row>
    <row r="139" spans="1:11" ht="12.75">
      <c r="A139" s="33">
        <v>35</v>
      </c>
      <c r="B139" s="33" t="s">
        <v>124</v>
      </c>
      <c r="C139" s="43" t="s">
        <v>256</v>
      </c>
      <c r="D139" s="43" t="s">
        <v>317</v>
      </c>
      <c r="E139" s="44">
        <v>31048</v>
      </c>
      <c r="F139" s="43" t="s">
        <v>258</v>
      </c>
      <c r="G139" s="43" t="s">
        <v>157</v>
      </c>
      <c r="H139" s="43" t="s">
        <v>158</v>
      </c>
      <c r="I139" s="43" t="s">
        <v>92</v>
      </c>
      <c r="J139" s="43" t="s">
        <v>308</v>
      </c>
      <c r="K139" s="33"/>
    </row>
    <row r="140" spans="1:11" ht="12.75">
      <c r="A140" s="33">
        <v>36</v>
      </c>
      <c r="B140" s="33" t="s">
        <v>124</v>
      </c>
      <c r="C140" s="43" t="s">
        <v>256</v>
      </c>
      <c r="D140" s="43" t="s">
        <v>318</v>
      </c>
      <c r="E140" s="44">
        <v>31413</v>
      </c>
      <c r="F140" s="43" t="s">
        <v>258</v>
      </c>
      <c r="G140" s="43" t="s">
        <v>83</v>
      </c>
      <c r="H140" s="43" t="s">
        <v>52</v>
      </c>
      <c r="I140" s="43" t="s">
        <v>110</v>
      </c>
      <c r="J140" s="43" t="s">
        <v>319</v>
      </c>
      <c r="K140" s="33"/>
    </row>
    <row r="141" spans="1:11" ht="12.75">
      <c r="A141" s="33">
        <v>37</v>
      </c>
      <c r="B141" s="33" t="s">
        <v>124</v>
      </c>
      <c r="C141" s="43" t="s">
        <v>256</v>
      </c>
      <c r="D141" s="43" t="s">
        <v>320</v>
      </c>
      <c r="E141" s="44">
        <v>31413</v>
      </c>
      <c r="F141" s="43" t="s">
        <v>258</v>
      </c>
      <c r="G141" s="43" t="s">
        <v>84</v>
      </c>
      <c r="H141" s="43" t="s">
        <v>27</v>
      </c>
      <c r="I141" s="43" t="s">
        <v>91</v>
      </c>
      <c r="J141" s="43" t="s">
        <v>166</v>
      </c>
      <c r="K141" s="33"/>
    </row>
    <row r="142" spans="1:11" ht="12.75">
      <c r="A142" s="33">
        <v>38</v>
      </c>
      <c r="B142" s="33" t="s">
        <v>124</v>
      </c>
      <c r="C142" s="43" t="s">
        <v>256</v>
      </c>
      <c r="D142" s="43" t="s">
        <v>321</v>
      </c>
      <c r="E142" s="44">
        <v>31048</v>
      </c>
      <c r="F142" s="43" t="s">
        <v>258</v>
      </c>
      <c r="G142" s="43" t="s">
        <v>83</v>
      </c>
      <c r="H142" s="43" t="s">
        <v>52</v>
      </c>
      <c r="I142" s="43" t="s">
        <v>92</v>
      </c>
      <c r="J142" s="43" t="s">
        <v>322</v>
      </c>
      <c r="K142" s="33"/>
    </row>
    <row r="143" spans="1:11" ht="12.75">
      <c r="A143" s="33">
        <v>39</v>
      </c>
      <c r="B143" s="33" t="s">
        <v>124</v>
      </c>
      <c r="C143" s="43" t="s">
        <v>256</v>
      </c>
      <c r="D143" s="43" t="s">
        <v>323</v>
      </c>
      <c r="E143" s="44">
        <v>31778</v>
      </c>
      <c r="F143" s="43" t="s">
        <v>258</v>
      </c>
      <c r="G143" s="43" t="s">
        <v>89</v>
      </c>
      <c r="H143" s="43" t="s">
        <v>55</v>
      </c>
      <c r="I143" s="43" t="s">
        <v>128</v>
      </c>
      <c r="J143" s="43" t="s">
        <v>324</v>
      </c>
      <c r="K143" s="33"/>
    </row>
    <row r="144" spans="1:11" ht="12.75">
      <c r="A144" s="33">
        <v>40</v>
      </c>
      <c r="B144" s="33" t="s">
        <v>124</v>
      </c>
      <c r="C144" s="43" t="s">
        <v>256</v>
      </c>
      <c r="D144" s="43" t="s">
        <v>325</v>
      </c>
      <c r="E144" s="44">
        <v>31413</v>
      </c>
      <c r="F144" s="43" t="s">
        <v>258</v>
      </c>
      <c r="G144" s="43" t="s">
        <v>86</v>
      </c>
      <c r="H144" s="43" t="s">
        <v>16</v>
      </c>
      <c r="I144" s="43" t="s">
        <v>110</v>
      </c>
      <c r="J144" s="43" t="s">
        <v>326</v>
      </c>
      <c r="K144" s="33"/>
    </row>
    <row r="145" spans="1:11" ht="12.75">
      <c r="A145" s="33">
        <v>41</v>
      </c>
      <c r="B145" s="33" t="s">
        <v>124</v>
      </c>
      <c r="C145" s="43" t="s">
        <v>256</v>
      </c>
      <c r="D145" s="43" t="s">
        <v>327</v>
      </c>
      <c r="E145" s="44">
        <v>31413</v>
      </c>
      <c r="F145" s="43" t="s">
        <v>258</v>
      </c>
      <c r="G145" s="43" t="s">
        <v>86</v>
      </c>
      <c r="H145" s="43" t="s">
        <v>16</v>
      </c>
      <c r="I145" s="43" t="s">
        <v>115</v>
      </c>
      <c r="J145" s="43" t="s">
        <v>328</v>
      </c>
      <c r="K145" s="33"/>
    </row>
    <row r="146" spans="1:11" ht="12.75">
      <c r="A146" s="33">
        <v>42</v>
      </c>
      <c r="B146" s="33" t="s">
        <v>124</v>
      </c>
      <c r="C146" s="43" t="s">
        <v>256</v>
      </c>
      <c r="D146" s="43" t="s">
        <v>329</v>
      </c>
      <c r="E146" s="44">
        <v>31778</v>
      </c>
      <c r="F146" s="43" t="s">
        <v>258</v>
      </c>
      <c r="G146" s="43" t="s">
        <v>86</v>
      </c>
      <c r="H146" s="43" t="s">
        <v>16</v>
      </c>
      <c r="I146" s="43" t="s">
        <v>115</v>
      </c>
      <c r="J146" s="43" t="s">
        <v>330</v>
      </c>
      <c r="K146" s="33"/>
    </row>
    <row r="147" spans="1:11" ht="12.75">
      <c r="A147" s="33">
        <v>43</v>
      </c>
      <c r="B147" s="33" t="s">
        <v>124</v>
      </c>
      <c r="C147" s="43" t="s">
        <v>256</v>
      </c>
      <c r="D147" s="43" t="s">
        <v>331</v>
      </c>
      <c r="E147" s="44">
        <v>31048</v>
      </c>
      <c r="F147" s="43" t="s">
        <v>172</v>
      </c>
      <c r="G147" s="43" t="s">
        <v>87</v>
      </c>
      <c r="H147" s="43" t="s">
        <v>332</v>
      </c>
      <c r="I147" s="43" t="s">
        <v>91</v>
      </c>
      <c r="J147" s="43" t="s">
        <v>333</v>
      </c>
      <c r="K147" s="33"/>
    </row>
    <row r="148" spans="1:11" ht="12.75">
      <c r="A148" s="33">
        <v>44</v>
      </c>
      <c r="B148" s="33" t="s">
        <v>124</v>
      </c>
      <c r="C148" s="43" t="s">
        <v>256</v>
      </c>
      <c r="D148" s="43" t="s">
        <v>334</v>
      </c>
      <c r="E148" s="44">
        <v>31413</v>
      </c>
      <c r="F148" s="43" t="s">
        <v>258</v>
      </c>
      <c r="G148" s="43" t="s">
        <v>88</v>
      </c>
      <c r="H148" s="43" t="s">
        <v>29</v>
      </c>
      <c r="I148" s="43" t="s">
        <v>92</v>
      </c>
      <c r="J148" s="43" t="s">
        <v>335</v>
      </c>
      <c r="K148" s="33"/>
    </row>
    <row r="149" spans="1:10" ht="12.75">
      <c r="A149" s="45"/>
      <c r="B149" s="45"/>
      <c r="C149" s="46"/>
      <c r="D149" s="46"/>
      <c r="E149" s="47"/>
      <c r="F149" s="46"/>
      <c r="G149" s="46"/>
      <c r="H149" s="46"/>
      <c r="I149" s="46"/>
      <c r="J149" s="46"/>
    </row>
    <row r="150" spans="1:10" ht="12.75">
      <c r="A150" s="45"/>
      <c r="B150" s="45"/>
      <c r="D150" s="37" t="s">
        <v>178</v>
      </c>
      <c r="E150" s="38"/>
      <c r="F150" s="37"/>
      <c r="G150" s="37"/>
      <c r="H150" s="37"/>
      <c r="I150" s="39"/>
      <c r="J150" s="40" t="s">
        <v>179</v>
      </c>
    </row>
    <row r="151" spans="1:10" ht="12.75">
      <c r="A151" s="45"/>
      <c r="B151" s="45"/>
      <c r="D151" s="37"/>
      <c r="E151" s="38"/>
      <c r="F151" s="37"/>
      <c r="G151" s="37"/>
      <c r="H151" s="37"/>
      <c r="I151" s="37"/>
      <c r="J151" s="37"/>
    </row>
    <row r="152" spans="1:10" ht="12.75">
      <c r="A152" s="45"/>
      <c r="B152" s="45"/>
      <c r="D152" s="37"/>
      <c r="E152" s="38"/>
      <c r="F152" s="37"/>
      <c r="G152" s="37"/>
      <c r="H152" s="37"/>
      <c r="I152" s="37"/>
      <c r="J152" s="37"/>
    </row>
    <row r="153" spans="1:10" ht="12.75">
      <c r="A153" s="45"/>
      <c r="B153" s="45"/>
      <c r="D153" s="37" t="s">
        <v>180</v>
      </c>
      <c r="E153" s="38"/>
      <c r="F153" s="37"/>
      <c r="G153" s="37"/>
      <c r="H153" s="37"/>
      <c r="I153" s="39"/>
      <c r="J153" s="37" t="s">
        <v>181</v>
      </c>
    </row>
    <row r="154" spans="1:10" ht="12.75">
      <c r="A154" s="45"/>
      <c r="B154" s="45"/>
      <c r="C154" s="46"/>
      <c r="D154" s="46"/>
      <c r="E154" s="47"/>
      <c r="F154" s="46"/>
      <c r="G154" s="46"/>
      <c r="H154" s="46"/>
      <c r="I154" s="46"/>
      <c r="J154" s="46"/>
    </row>
    <row r="155" spans="1:10" ht="12.75">
      <c r="A155" s="45"/>
      <c r="B155" s="45"/>
      <c r="C155" s="46"/>
      <c r="D155" s="46"/>
      <c r="E155" s="47"/>
      <c r="F155" s="46"/>
      <c r="G155" s="46"/>
      <c r="H155" s="46"/>
      <c r="I155" s="46"/>
      <c r="J155" s="46"/>
    </row>
    <row r="157" spans="2:10" ht="12.75">
      <c r="B157" s="110" t="s">
        <v>93</v>
      </c>
      <c r="C157" s="110"/>
      <c r="D157" s="110"/>
      <c r="E157" s="110"/>
      <c r="F157" s="110"/>
      <c r="G157" s="110"/>
      <c r="H157" s="110"/>
      <c r="I157" s="110"/>
      <c r="J157" s="22"/>
    </row>
    <row r="158" spans="2:10" ht="12.75">
      <c r="B158" s="110" t="s">
        <v>94</v>
      </c>
      <c r="C158" s="110"/>
      <c r="D158" s="110"/>
      <c r="E158" s="110"/>
      <c r="F158" s="110"/>
      <c r="G158" s="110"/>
      <c r="H158" s="110"/>
      <c r="I158" s="110"/>
      <c r="J158" s="23"/>
    </row>
    <row r="159" spans="2:10" ht="12.75">
      <c r="B159" s="24"/>
      <c r="C159" s="25"/>
      <c r="D159" s="24"/>
      <c r="E159" s="24"/>
      <c r="F159" s="26"/>
      <c r="G159" s="24"/>
      <c r="H159" s="24"/>
      <c r="I159" s="24"/>
      <c r="J159" s="24"/>
    </row>
    <row r="160" spans="2:10" ht="12.75">
      <c r="B160" s="24"/>
      <c r="C160" s="28" t="s">
        <v>95</v>
      </c>
      <c r="D160" s="24"/>
      <c r="E160" s="24"/>
      <c r="F160" s="26"/>
      <c r="G160" s="24"/>
      <c r="H160" s="24"/>
      <c r="I160" s="24"/>
      <c r="J160" s="24" t="s">
        <v>96</v>
      </c>
    </row>
    <row r="161" spans="1:10" ht="12.75">
      <c r="A161" s="45"/>
      <c r="B161" s="45"/>
      <c r="C161" s="46"/>
      <c r="D161" s="46"/>
      <c r="E161" s="47"/>
      <c r="F161" s="46"/>
      <c r="G161" s="46"/>
      <c r="H161" s="46"/>
      <c r="I161" s="46"/>
      <c r="J161" s="46"/>
    </row>
    <row r="162" spans="1:11" ht="22.5">
      <c r="A162" s="29" t="s">
        <v>97</v>
      </c>
      <c r="B162" s="30" t="s">
        <v>0</v>
      </c>
      <c r="C162" s="31" t="s">
        <v>98</v>
      </c>
      <c r="D162" s="31" t="s">
        <v>99</v>
      </c>
      <c r="E162" s="32" t="s">
        <v>100</v>
      </c>
      <c r="F162" s="31" t="s">
        <v>101</v>
      </c>
      <c r="G162" s="31" t="s">
        <v>102</v>
      </c>
      <c r="H162" s="31" t="s">
        <v>103</v>
      </c>
      <c r="I162" s="31" t="s">
        <v>104</v>
      </c>
      <c r="J162" s="31" t="s">
        <v>105</v>
      </c>
      <c r="K162" s="31" t="s">
        <v>106</v>
      </c>
    </row>
    <row r="163" spans="1:11" ht="12.75">
      <c r="A163" s="33"/>
      <c r="B163" s="33">
        <v>1</v>
      </c>
      <c r="C163" s="43" t="s">
        <v>336</v>
      </c>
      <c r="D163" s="43" t="s">
        <v>337</v>
      </c>
      <c r="E163" s="44">
        <v>31048</v>
      </c>
      <c r="F163" s="43" t="s">
        <v>172</v>
      </c>
      <c r="G163" s="43" t="s">
        <v>84</v>
      </c>
      <c r="H163" s="43" t="s">
        <v>27</v>
      </c>
      <c r="I163" s="43" t="s">
        <v>91</v>
      </c>
      <c r="J163" s="43" t="s">
        <v>338</v>
      </c>
      <c r="K163" s="33">
        <v>22</v>
      </c>
    </row>
    <row r="164" spans="1:11" ht="12.75">
      <c r="A164" s="33"/>
      <c r="B164" s="33">
        <v>2</v>
      </c>
      <c r="C164" s="43" t="s">
        <v>336</v>
      </c>
      <c r="D164" s="43" t="s">
        <v>339</v>
      </c>
      <c r="E164" s="44">
        <v>31048</v>
      </c>
      <c r="F164" s="43" t="s">
        <v>172</v>
      </c>
      <c r="G164" s="43" t="s">
        <v>87</v>
      </c>
      <c r="H164" s="43" t="s">
        <v>40</v>
      </c>
      <c r="I164" s="43" t="s">
        <v>115</v>
      </c>
      <c r="J164" s="43" t="s">
        <v>340</v>
      </c>
      <c r="K164" s="33">
        <v>16</v>
      </c>
    </row>
    <row r="165" spans="1:11" ht="12.75">
      <c r="A165" s="33"/>
      <c r="B165" s="33">
        <v>3</v>
      </c>
      <c r="C165" s="43" t="s">
        <v>336</v>
      </c>
      <c r="D165" s="43" t="s">
        <v>341</v>
      </c>
      <c r="E165" s="44">
        <v>31413</v>
      </c>
      <c r="F165" s="43" t="s">
        <v>258</v>
      </c>
      <c r="G165" s="43" t="s">
        <v>87</v>
      </c>
      <c r="H165" s="43" t="s">
        <v>120</v>
      </c>
      <c r="I165" s="43" t="s">
        <v>91</v>
      </c>
      <c r="J165" s="43" t="s">
        <v>201</v>
      </c>
      <c r="K165" s="33">
        <v>10</v>
      </c>
    </row>
    <row r="166" spans="1:11" ht="12.75">
      <c r="A166" s="33"/>
      <c r="B166" s="33">
        <v>3</v>
      </c>
      <c r="C166" s="43" t="s">
        <v>336</v>
      </c>
      <c r="D166" s="43" t="s">
        <v>342</v>
      </c>
      <c r="E166" s="44">
        <v>31778</v>
      </c>
      <c r="F166" s="43" t="s">
        <v>258</v>
      </c>
      <c r="G166" s="43" t="s">
        <v>157</v>
      </c>
      <c r="H166" s="43" t="s">
        <v>158</v>
      </c>
      <c r="I166" s="43" t="s">
        <v>91</v>
      </c>
      <c r="J166" s="43" t="s">
        <v>343</v>
      </c>
      <c r="K166" s="33">
        <v>10</v>
      </c>
    </row>
    <row r="167" spans="1:11" ht="12.75">
      <c r="A167" s="33"/>
      <c r="B167" s="33">
        <v>5</v>
      </c>
      <c r="C167" s="43" t="s">
        <v>336</v>
      </c>
      <c r="D167" s="43" t="s">
        <v>344</v>
      </c>
      <c r="E167" s="44">
        <v>31048</v>
      </c>
      <c r="F167" s="43" t="s">
        <v>172</v>
      </c>
      <c r="G167" s="43" t="s">
        <v>86</v>
      </c>
      <c r="H167" s="43" t="s">
        <v>25</v>
      </c>
      <c r="I167" s="43" t="s">
        <v>92</v>
      </c>
      <c r="J167" s="43" t="s">
        <v>345</v>
      </c>
      <c r="K167" s="33">
        <v>4</v>
      </c>
    </row>
    <row r="168" spans="1:11" ht="12.75">
      <c r="A168" s="33"/>
      <c r="B168" s="33">
        <v>5</v>
      </c>
      <c r="C168" s="43" t="s">
        <v>336</v>
      </c>
      <c r="D168" s="43" t="s">
        <v>346</v>
      </c>
      <c r="E168" s="44">
        <v>31413</v>
      </c>
      <c r="F168" s="43" t="s">
        <v>258</v>
      </c>
      <c r="G168" s="43" t="s">
        <v>87</v>
      </c>
      <c r="H168" s="43" t="s">
        <v>40</v>
      </c>
      <c r="I168" s="43" t="s">
        <v>91</v>
      </c>
      <c r="J168" s="43" t="s">
        <v>347</v>
      </c>
      <c r="K168" s="33">
        <v>4</v>
      </c>
    </row>
    <row r="169" spans="1:11" ht="12.75">
      <c r="A169" s="33"/>
      <c r="B169" s="33" t="s">
        <v>124</v>
      </c>
      <c r="C169" s="43" t="s">
        <v>336</v>
      </c>
      <c r="D169" s="43" t="s">
        <v>348</v>
      </c>
      <c r="E169" s="44">
        <v>31048</v>
      </c>
      <c r="F169" s="43" t="s">
        <v>258</v>
      </c>
      <c r="G169" s="43" t="s">
        <v>86</v>
      </c>
      <c r="H169" s="43" t="s">
        <v>71</v>
      </c>
      <c r="I169" s="43" t="s">
        <v>115</v>
      </c>
      <c r="J169" s="43" t="s">
        <v>349</v>
      </c>
      <c r="K169" s="33"/>
    </row>
    <row r="170" spans="1:11" ht="12.75">
      <c r="A170" s="33"/>
      <c r="B170" s="33" t="s">
        <v>124</v>
      </c>
      <c r="C170" s="43" t="s">
        <v>336</v>
      </c>
      <c r="D170" s="43" t="s">
        <v>350</v>
      </c>
      <c r="E170" s="44">
        <v>31048</v>
      </c>
      <c r="F170" s="43" t="s">
        <v>172</v>
      </c>
      <c r="G170" s="43" t="s">
        <v>86</v>
      </c>
      <c r="H170" s="43" t="s">
        <v>41</v>
      </c>
      <c r="I170" s="43" t="s">
        <v>115</v>
      </c>
      <c r="J170" s="43" t="s">
        <v>274</v>
      </c>
      <c r="K170" s="33"/>
    </row>
    <row r="171" spans="1:11" ht="12.75">
      <c r="A171" s="33"/>
      <c r="B171" s="33" t="s">
        <v>124</v>
      </c>
      <c r="C171" s="43" t="s">
        <v>336</v>
      </c>
      <c r="D171" s="43" t="s">
        <v>351</v>
      </c>
      <c r="E171" s="44">
        <v>31413</v>
      </c>
      <c r="F171" s="43" t="s">
        <v>258</v>
      </c>
      <c r="G171" s="43" t="s">
        <v>86</v>
      </c>
      <c r="H171" s="43" t="s">
        <v>16</v>
      </c>
      <c r="I171" s="43" t="s">
        <v>115</v>
      </c>
      <c r="J171" s="43" t="s">
        <v>241</v>
      </c>
      <c r="K171" s="33"/>
    </row>
    <row r="172" spans="1:11" ht="12.75">
      <c r="A172" s="33"/>
      <c r="B172" s="33" t="s">
        <v>124</v>
      </c>
      <c r="C172" s="43" t="s">
        <v>336</v>
      </c>
      <c r="D172" s="43" t="s">
        <v>352</v>
      </c>
      <c r="E172" s="44">
        <v>31048</v>
      </c>
      <c r="F172" s="43" t="s">
        <v>172</v>
      </c>
      <c r="G172" s="43" t="s">
        <v>87</v>
      </c>
      <c r="H172" s="43" t="s">
        <v>40</v>
      </c>
      <c r="I172" s="43" t="s">
        <v>91</v>
      </c>
      <c r="J172" s="43" t="s">
        <v>353</v>
      </c>
      <c r="K172" s="33"/>
    </row>
    <row r="173" spans="1:11" ht="12.75">
      <c r="A173" s="33"/>
      <c r="B173" s="33" t="s">
        <v>124</v>
      </c>
      <c r="C173" s="43" t="s">
        <v>336</v>
      </c>
      <c r="D173" s="43" t="s">
        <v>354</v>
      </c>
      <c r="E173" s="44">
        <v>31778</v>
      </c>
      <c r="F173" s="43" t="s">
        <v>258</v>
      </c>
      <c r="G173" s="43" t="s">
        <v>87</v>
      </c>
      <c r="H173" s="43" t="s">
        <v>120</v>
      </c>
      <c r="I173" s="43" t="s">
        <v>91</v>
      </c>
      <c r="J173" s="43" t="s">
        <v>355</v>
      </c>
      <c r="K173" s="33"/>
    </row>
    <row r="174" spans="1:11" ht="12.75">
      <c r="A174" s="33"/>
      <c r="B174" s="33" t="s">
        <v>124</v>
      </c>
      <c r="C174" s="43" t="s">
        <v>336</v>
      </c>
      <c r="D174" s="43" t="s">
        <v>356</v>
      </c>
      <c r="E174" s="44">
        <v>31413</v>
      </c>
      <c r="F174" s="43" t="s">
        <v>258</v>
      </c>
      <c r="G174" s="43" t="s">
        <v>87</v>
      </c>
      <c r="H174" s="43" t="s">
        <v>120</v>
      </c>
      <c r="I174" s="43" t="s">
        <v>91</v>
      </c>
      <c r="J174" s="43" t="s">
        <v>121</v>
      </c>
      <c r="K174" s="33"/>
    </row>
    <row r="175" spans="1:11" ht="12.75">
      <c r="A175" s="33"/>
      <c r="B175" s="33" t="s">
        <v>124</v>
      </c>
      <c r="C175" s="43" t="s">
        <v>336</v>
      </c>
      <c r="D175" s="43" t="s">
        <v>357</v>
      </c>
      <c r="E175" s="44">
        <v>31778</v>
      </c>
      <c r="F175" s="43" t="s">
        <v>258</v>
      </c>
      <c r="G175" s="43" t="s">
        <v>87</v>
      </c>
      <c r="H175" s="43" t="s">
        <v>17</v>
      </c>
      <c r="I175" s="43" t="s">
        <v>128</v>
      </c>
      <c r="J175" s="43" t="s">
        <v>358</v>
      </c>
      <c r="K175" s="33"/>
    </row>
    <row r="176" spans="1:11" ht="12.75">
      <c r="A176" s="33"/>
      <c r="B176" s="33" t="s">
        <v>124</v>
      </c>
      <c r="C176" s="43" t="s">
        <v>336</v>
      </c>
      <c r="D176" s="43" t="s">
        <v>359</v>
      </c>
      <c r="E176" s="44">
        <v>31048</v>
      </c>
      <c r="F176" s="43" t="s">
        <v>258</v>
      </c>
      <c r="G176" s="43" t="s">
        <v>89</v>
      </c>
      <c r="H176" s="43" t="s">
        <v>69</v>
      </c>
      <c r="I176" s="43" t="s">
        <v>128</v>
      </c>
      <c r="J176" s="43" t="s">
        <v>360</v>
      </c>
      <c r="K176" s="33"/>
    </row>
    <row r="177" spans="1:11" ht="12.75">
      <c r="A177" s="33"/>
      <c r="B177" s="33" t="s">
        <v>124</v>
      </c>
      <c r="C177" s="43" t="s">
        <v>336</v>
      </c>
      <c r="D177" s="43" t="s">
        <v>361</v>
      </c>
      <c r="E177" s="44">
        <v>31413</v>
      </c>
      <c r="F177" s="43" t="s">
        <v>172</v>
      </c>
      <c r="G177" s="43" t="s">
        <v>85</v>
      </c>
      <c r="H177" s="43" t="s">
        <v>46</v>
      </c>
      <c r="I177" s="43" t="s">
        <v>115</v>
      </c>
      <c r="J177" s="43" t="s">
        <v>362</v>
      </c>
      <c r="K177" s="33"/>
    </row>
    <row r="178" spans="1:11" ht="12.75">
      <c r="A178" s="33"/>
      <c r="B178" s="33" t="s">
        <v>124</v>
      </c>
      <c r="C178" s="43" t="s">
        <v>336</v>
      </c>
      <c r="D178" s="43" t="s">
        <v>363</v>
      </c>
      <c r="E178" s="44">
        <v>31413</v>
      </c>
      <c r="F178" s="43" t="s">
        <v>172</v>
      </c>
      <c r="G178" s="43" t="s">
        <v>85</v>
      </c>
      <c r="H178" s="43" t="s">
        <v>33</v>
      </c>
      <c r="I178" s="43" t="s">
        <v>92</v>
      </c>
      <c r="J178" s="43" t="s">
        <v>364</v>
      </c>
      <c r="K178" s="33"/>
    </row>
    <row r="179" spans="1:11" ht="12.75">
      <c r="A179" s="33"/>
      <c r="B179" s="33" t="s">
        <v>124</v>
      </c>
      <c r="C179" s="43" t="s">
        <v>336</v>
      </c>
      <c r="D179" s="43" t="s">
        <v>365</v>
      </c>
      <c r="E179" s="44">
        <v>31413</v>
      </c>
      <c r="F179" s="43" t="s">
        <v>258</v>
      </c>
      <c r="G179" s="43" t="s">
        <v>90</v>
      </c>
      <c r="H179" s="43" t="s">
        <v>26</v>
      </c>
      <c r="I179" s="43" t="s">
        <v>128</v>
      </c>
      <c r="J179" s="43" t="s">
        <v>366</v>
      </c>
      <c r="K179" s="33"/>
    </row>
    <row r="180" spans="1:11" ht="12.75">
      <c r="A180" s="33"/>
      <c r="B180" s="33" t="s">
        <v>124</v>
      </c>
      <c r="C180" s="43" t="s">
        <v>336</v>
      </c>
      <c r="D180" s="43" t="s">
        <v>367</v>
      </c>
      <c r="E180" s="44">
        <v>31413</v>
      </c>
      <c r="F180" s="43" t="s">
        <v>172</v>
      </c>
      <c r="G180" s="43" t="s">
        <v>88</v>
      </c>
      <c r="H180" s="43" t="s">
        <v>18</v>
      </c>
      <c r="I180" s="43" t="s">
        <v>110</v>
      </c>
      <c r="J180" s="43" t="s">
        <v>368</v>
      </c>
      <c r="K180" s="33"/>
    </row>
    <row r="181" spans="1:11" ht="12.75">
      <c r="A181" s="33"/>
      <c r="B181" s="33" t="s">
        <v>124</v>
      </c>
      <c r="C181" s="43" t="s">
        <v>336</v>
      </c>
      <c r="D181" s="43" t="s">
        <v>369</v>
      </c>
      <c r="E181" s="44">
        <v>31048</v>
      </c>
      <c r="F181" s="43" t="s">
        <v>258</v>
      </c>
      <c r="G181" s="43" t="s">
        <v>88</v>
      </c>
      <c r="H181" s="43" t="s">
        <v>57</v>
      </c>
      <c r="I181" s="43" t="s">
        <v>92</v>
      </c>
      <c r="J181" s="43" t="s">
        <v>370</v>
      </c>
      <c r="K181" s="33"/>
    </row>
    <row r="182" spans="1:11" ht="12.75">
      <c r="A182" s="33"/>
      <c r="B182" s="33" t="s">
        <v>124</v>
      </c>
      <c r="C182" s="43" t="s">
        <v>336</v>
      </c>
      <c r="D182" s="43" t="s">
        <v>371</v>
      </c>
      <c r="E182" s="44">
        <v>31413</v>
      </c>
      <c r="F182" s="43" t="s">
        <v>258</v>
      </c>
      <c r="G182" s="43" t="s">
        <v>88</v>
      </c>
      <c r="H182" s="43" t="s">
        <v>18</v>
      </c>
      <c r="I182" s="43" t="s">
        <v>128</v>
      </c>
      <c r="J182" s="43" t="s">
        <v>372</v>
      </c>
      <c r="K182" s="33"/>
    </row>
    <row r="183" spans="1:11" ht="12.75">
      <c r="A183" s="33"/>
      <c r="B183" s="33" t="s">
        <v>124</v>
      </c>
      <c r="C183" s="43" t="s">
        <v>336</v>
      </c>
      <c r="D183" s="43" t="s">
        <v>373</v>
      </c>
      <c r="E183" s="44">
        <v>31048</v>
      </c>
      <c r="F183" s="43" t="s">
        <v>258</v>
      </c>
      <c r="G183" s="43" t="s">
        <v>83</v>
      </c>
      <c r="H183" s="43" t="s">
        <v>51</v>
      </c>
      <c r="I183" s="43" t="s">
        <v>128</v>
      </c>
      <c r="J183" s="43" t="s">
        <v>345</v>
      </c>
      <c r="K183" s="33"/>
    </row>
    <row r="184" spans="1:11" ht="12.75">
      <c r="A184" s="33"/>
      <c r="B184" s="33" t="s">
        <v>124</v>
      </c>
      <c r="C184" s="43" t="s">
        <v>336</v>
      </c>
      <c r="D184" s="43" t="s">
        <v>374</v>
      </c>
      <c r="E184" s="44">
        <v>31778</v>
      </c>
      <c r="F184" s="43" t="s">
        <v>258</v>
      </c>
      <c r="G184" s="43" t="s">
        <v>83</v>
      </c>
      <c r="H184" s="43" t="s">
        <v>43</v>
      </c>
      <c r="I184" s="43" t="s">
        <v>92</v>
      </c>
      <c r="J184" s="43" t="s">
        <v>375</v>
      </c>
      <c r="K184" s="33"/>
    </row>
    <row r="185" spans="1:11" ht="12.75">
      <c r="A185" s="33"/>
      <c r="B185" s="33" t="s">
        <v>124</v>
      </c>
      <c r="C185" s="43" t="s">
        <v>336</v>
      </c>
      <c r="D185" s="43" t="s">
        <v>376</v>
      </c>
      <c r="E185" s="44">
        <v>31778</v>
      </c>
      <c r="F185" s="43" t="s">
        <v>258</v>
      </c>
      <c r="G185" s="43" t="s">
        <v>83</v>
      </c>
      <c r="H185" s="43" t="s">
        <v>52</v>
      </c>
      <c r="I185" s="43" t="s">
        <v>91</v>
      </c>
      <c r="J185" s="43" t="s">
        <v>377</v>
      </c>
      <c r="K185" s="33"/>
    </row>
    <row r="186" spans="1:11" ht="12.75">
      <c r="A186" s="33"/>
      <c r="B186" s="33" t="s">
        <v>124</v>
      </c>
      <c r="C186" s="43" t="s">
        <v>336</v>
      </c>
      <c r="D186" s="43" t="s">
        <v>378</v>
      </c>
      <c r="E186" s="44">
        <v>31048</v>
      </c>
      <c r="F186" s="43" t="s">
        <v>258</v>
      </c>
      <c r="G186" s="43" t="s">
        <v>157</v>
      </c>
      <c r="H186" s="43" t="s">
        <v>158</v>
      </c>
      <c r="I186" s="43" t="s">
        <v>91</v>
      </c>
      <c r="J186" s="43" t="s">
        <v>379</v>
      </c>
      <c r="K186" s="33"/>
    </row>
    <row r="187" spans="1:11" ht="12.75">
      <c r="A187" s="33"/>
      <c r="B187" s="33" t="s">
        <v>124</v>
      </c>
      <c r="C187" s="43" t="s">
        <v>336</v>
      </c>
      <c r="D187" s="43" t="s">
        <v>380</v>
      </c>
      <c r="E187" s="44">
        <v>31778</v>
      </c>
      <c r="F187" s="43" t="s">
        <v>258</v>
      </c>
      <c r="G187" s="43" t="s">
        <v>84</v>
      </c>
      <c r="H187" s="43" t="s">
        <v>27</v>
      </c>
      <c r="I187" s="43" t="s">
        <v>91</v>
      </c>
      <c r="J187" s="43" t="s">
        <v>381</v>
      </c>
      <c r="K187" s="33"/>
    </row>
    <row r="188" spans="1:11" ht="12.75">
      <c r="A188" s="33"/>
      <c r="B188" s="33" t="s">
        <v>124</v>
      </c>
      <c r="C188" s="43" t="s">
        <v>336</v>
      </c>
      <c r="D188" s="43" t="s">
        <v>382</v>
      </c>
      <c r="E188" s="44">
        <v>31048</v>
      </c>
      <c r="F188" s="43" t="s">
        <v>258</v>
      </c>
      <c r="G188" s="43" t="s">
        <v>84</v>
      </c>
      <c r="H188" s="43" t="s">
        <v>27</v>
      </c>
      <c r="I188" s="43" t="s">
        <v>91</v>
      </c>
      <c r="J188" s="43" t="s">
        <v>383</v>
      </c>
      <c r="K188" s="33"/>
    </row>
    <row r="189" spans="1:11" ht="12.75">
      <c r="A189" s="33"/>
      <c r="B189" s="33" t="s">
        <v>124</v>
      </c>
      <c r="C189" s="43" t="s">
        <v>336</v>
      </c>
      <c r="D189" s="43" t="s">
        <v>384</v>
      </c>
      <c r="E189" s="44">
        <v>31778</v>
      </c>
      <c r="F189" s="43" t="s">
        <v>172</v>
      </c>
      <c r="G189" s="43" t="s">
        <v>88</v>
      </c>
      <c r="H189" s="43" t="s">
        <v>13</v>
      </c>
      <c r="I189" s="43" t="s">
        <v>92</v>
      </c>
      <c r="J189" s="43" t="s">
        <v>385</v>
      </c>
      <c r="K189" s="33"/>
    </row>
    <row r="190" spans="1:11" ht="12.75">
      <c r="A190" s="33"/>
      <c r="B190" s="33" t="s">
        <v>124</v>
      </c>
      <c r="C190" s="43" t="s">
        <v>336</v>
      </c>
      <c r="D190" s="43" t="s">
        <v>386</v>
      </c>
      <c r="E190" s="44">
        <v>31048</v>
      </c>
      <c r="F190" s="43" t="s">
        <v>258</v>
      </c>
      <c r="G190" s="43" t="s">
        <v>157</v>
      </c>
      <c r="H190" s="43" t="s">
        <v>158</v>
      </c>
      <c r="I190" s="43" t="s">
        <v>91</v>
      </c>
      <c r="J190" s="43" t="s">
        <v>379</v>
      </c>
      <c r="K190" s="33"/>
    </row>
    <row r="191" spans="1:11" ht="12.75">
      <c r="A191" s="33"/>
      <c r="B191" s="33" t="s">
        <v>124</v>
      </c>
      <c r="C191" s="43" t="s">
        <v>336</v>
      </c>
      <c r="D191" s="43" t="s">
        <v>387</v>
      </c>
      <c r="E191" s="44">
        <v>31413</v>
      </c>
      <c r="F191" s="43" t="s">
        <v>258</v>
      </c>
      <c r="G191" s="43" t="s">
        <v>83</v>
      </c>
      <c r="H191" s="43" t="s">
        <v>52</v>
      </c>
      <c r="I191" s="43" t="s">
        <v>91</v>
      </c>
      <c r="J191" s="43" t="s">
        <v>388</v>
      </c>
      <c r="K191" s="33"/>
    </row>
    <row r="192" spans="1:11" ht="12.75">
      <c r="A192" s="33"/>
      <c r="B192" s="33" t="s">
        <v>124</v>
      </c>
      <c r="C192" s="43" t="s">
        <v>336</v>
      </c>
      <c r="D192" s="43" t="s">
        <v>389</v>
      </c>
      <c r="E192" s="44">
        <v>31778</v>
      </c>
      <c r="F192" s="43" t="s">
        <v>258</v>
      </c>
      <c r="G192" s="43" t="s">
        <v>84</v>
      </c>
      <c r="H192" s="43" t="s">
        <v>27</v>
      </c>
      <c r="I192" s="43" t="s">
        <v>91</v>
      </c>
      <c r="J192" s="43" t="s">
        <v>390</v>
      </c>
      <c r="K192" s="33"/>
    </row>
    <row r="193" spans="1:11" ht="12.75">
      <c r="A193" s="33"/>
      <c r="B193" s="33" t="s">
        <v>124</v>
      </c>
      <c r="C193" s="43" t="s">
        <v>336</v>
      </c>
      <c r="D193" s="43" t="s">
        <v>391</v>
      </c>
      <c r="E193" s="44">
        <v>31778</v>
      </c>
      <c r="F193" s="43" t="s">
        <v>258</v>
      </c>
      <c r="G193" s="43" t="s">
        <v>84</v>
      </c>
      <c r="H193" s="43" t="s">
        <v>27</v>
      </c>
      <c r="I193" s="43" t="s">
        <v>91</v>
      </c>
      <c r="J193" s="43" t="s">
        <v>392</v>
      </c>
      <c r="K193" s="33"/>
    </row>
    <row r="194" spans="1:11" ht="12.75">
      <c r="A194" s="33"/>
      <c r="B194" s="33" t="s">
        <v>124</v>
      </c>
      <c r="C194" s="43" t="s">
        <v>336</v>
      </c>
      <c r="D194" s="43" t="s">
        <v>393</v>
      </c>
      <c r="E194" s="44">
        <v>31498</v>
      </c>
      <c r="F194" s="43" t="s">
        <v>258</v>
      </c>
      <c r="G194" s="43" t="s">
        <v>86</v>
      </c>
      <c r="H194" s="43" t="s">
        <v>68</v>
      </c>
      <c r="I194" s="43" t="s">
        <v>92</v>
      </c>
      <c r="J194" s="43" t="s">
        <v>394</v>
      </c>
      <c r="K194" s="33"/>
    </row>
    <row r="195" spans="1:11" ht="12.75">
      <c r="A195" s="33"/>
      <c r="B195" s="33" t="s">
        <v>124</v>
      </c>
      <c r="C195" s="43" t="s">
        <v>336</v>
      </c>
      <c r="D195" s="43" t="s">
        <v>395</v>
      </c>
      <c r="E195" s="44">
        <v>31413</v>
      </c>
      <c r="F195" s="43" t="s">
        <v>258</v>
      </c>
      <c r="G195" s="43" t="s">
        <v>86</v>
      </c>
      <c r="H195" s="43" t="s">
        <v>16</v>
      </c>
      <c r="I195" s="43" t="s">
        <v>110</v>
      </c>
      <c r="J195" s="43" t="s">
        <v>396</v>
      </c>
      <c r="K195" s="33"/>
    </row>
    <row r="196" spans="1:11" ht="12.75">
      <c r="A196" s="33"/>
      <c r="B196" s="33" t="s">
        <v>124</v>
      </c>
      <c r="C196" s="43" t="s">
        <v>336</v>
      </c>
      <c r="D196" s="43" t="s">
        <v>397</v>
      </c>
      <c r="E196" s="44">
        <v>31413</v>
      </c>
      <c r="F196" s="43" t="s">
        <v>258</v>
      </c>
      <c r="G196" s="43" t="s">
        <v>86</v>
      </c>
      <c r="H196" s="43" t="s">
        <v>16</v>
      </c>
      <c r="I196" s="43" t="s">
        <v>110</v>
      </c>
      <c r="J196" s="43" t="s">
        <v>241</v>
      </c>
      <c r="K196" s="33"/>
    </row>
    <row r="197" spans="1:11" ht="12.75">
      <c r="A197" s="33"/>
      <c r="B197" s="33" t="s">
        <v>124</v>
      </c>
      <c r="C197" s="43" t="s">
        <v>336</v>
      </c>
      <c r="D197" s="43" t="s">
        <v>398</v>
      </c>
      <c r="E197" s="44">
        <v>31048</v>
      </c>
      <c r="F197" s="43" t="s">
        <v>258</v>
      </c>
      <c r="G197" s="43" t="s">
        <v>86</v>
      </c>
      <c r="H197" s="43" t="s">
        <v>16</v>
      </c>
      <c r="I197" s="43" t="s">
        <v>110</v>
      </c>
      <c r="J197" s="43" t="s">
        <v>241</v>
      </c>
      <c r="K197" s="33"/>
    </row>
    <row r="198" spans="1:11" ht="12.75">
      <c r="A198" s="33"/>
      <c r="B198" s="33" t="s">
        <v>124</v>
      </c>
      <c r="C198" s="43" t="s">
        <v>336</v>
      </c>
      <c r="D198" s="43" t="s">
        <v>399</v>
      </c>
      <c r="E198" s="44">
        <v>31413</v>
      </c>
      <c r="F198" s="43" t="s">
        <v>258</v>
      </c>
      <c r="G198" s="43" t="s">
        <v>85</v>
      </c>
      <c r="H198" s="43" t="s">
        <v>33</v>
      </c>
      <c r="I198" s="43" t="s">
        <v>92</v>
      </c>
      <c r="J198" s="43" t="s">
        <v>400</v>
      </c>
      <c r="K198" s="33"/>
    </row>
    <row r="199" spans="1:11" ht="12.75">
      <c r="A199" s="33"/>
      <c r="B199" s="33" t="s">
        <v>124</v>
      </c>
      <c r="C199" s="43" t="s">
        <v>336</v>
      </c>
      <c r="D199" s="43" t="s">
        <v>401</v>
      </c>
      <c r="E199" s="44">
        <v>31413</v>
      </c>
      <c r="F199" s="43" t="s">
        <v>258</v>
      </c>
      <c r="G199" s="43" t="s">
        <v>86</v>
      </c>
      <c r="H199" s="43" t="s">
        <v>68</v>
      </c>
      <c r="I199" s="43" t="s">
        <v>110</v>
      </c>
      <c r="J199" s="43" t="s">
        <v>402</v>
      </c>
      <c r="K199" s="33"/>
    </row>
    <row r="200" spans="1:11" ht="12.75">
      <c r="A200" s="33"/>
      <c r="B200" s="33" t="s">
        <v>124</v>
      </c>
      <c r="C200" s="43" t="s">
        <v>336</v>
      </c>
      <c r="D200" s="43" t="s">
        <v>403</v>
      </c>
      <c r="E200" s="44">
        <v>31048</v>
      </c>
      <c r="F200" s="43" t="s">
        <v>258</v>
      </c>
      <c r="G200" s="43" t="s">
        <v>85</v>
      </c>
      <c r="H200" s="43" t="s">
        <v>31</v>
      </c>
      <c r="I200" s="43" t="s">
        <v>91</v>
      </c>
      <c r="J200" s="43" t="s">
        <v>404</v>
      </c>
      <c r="K200" s="33"/>
    </row>
    <row r="201" spans="1:11" ht="12.75">
      <c r="A201" s="33"/>
      <c r="B201" s="33" t="s">
        <v>124</v>
      </c>
      <c r="C201" s="43" t="s">
        <v>336</v>
      </c>
      <c r="D201" s="43" t="s">
        <v>405</v>
      </c>
      <c r="E201" s="44">
        <v>31778</v>
      </c>
      <c r="F201" s="43" t="s">
        <v>258</v>
      </c>
      <c r="G201" s="43" t="s">
        <v>88</v>
      </c>
      <c r="H201" s="43" t="s">
        <v>18</v>
      </c>
      <c r="I201" s="43" t="s">
        <v>91</v>
      </c>
      <c r="J201" s="43" t="s">
        <v>255</v>
      </c>
      <c r="K201" s="33"/>
    </row>
    <row r="204" spans="4:10" ht="12.75">
      <c r="D204" s="37" t="s">
        <v>178</v>
      </c>
      <c r="E204" s="38"/>
      <c r="F204" s="37"/>
      <c r="G204" s="37"/>
      <c r="H204" s="37"/>
      <c r="I204" s="39"/>
      <c r="J204" s="40" t="s">
        <v>179</v>
      </c>
    </row>
    <row r="205" spans="4:10" ht="12.75">
      <c r="D205" s="37"/>
      <c r="E205" s="38"/>
      <c r="F205" s="37"/>
      <c r="G205" s="37"/>
      <c r="H205" s="37"/>
      <c r="I205" s="37"/>
      <c r="J205" s="37"/>
    </row>
    <row r="206" spans="4:10" ht="12.75">
      <c r="D206" s="37"/>
      <c r="E206" s="38"/>
      <c r="F206" s="37"/>
      <c r="G206" s="37"/>
      <c r="H206" s="37"/>
      <c r="I206" s="37"/>
      <c r="J206" s="37"/>
    </row>
    <row r="207" spans="4:10" ht="12.75">
      <c r="D207" s="37" t="s">
        <v>180</v>
      </c>
      <c r="E207" s="38"/>
      <c r="F207" s="37"/>
      <c r="G207" s="37"/>
      <c r="H207" s="37"/>
      <c r="I207" s="39"/>
      <c r="J207" s="37" t="s">
        <v>181</v>
      </c>
    </row>
    <row r="208" spans="4:10" ht="12.75">
      <c r="D208" s="37"/>
      <c r="E208" s="38"/>
      <c r="F208" s="37"/>
      <c r="G208" s="37"/>
      <c r="H208" s="37"/>
      <c r="I208" s="39"/>
      <c r="J208" s="37"/>
    </row>
    <row r="209" spans="4:10" ht="12.75">
      <c r="D209" s="37"/>
      <c r="E209" s="38"/>
      <c r="F209" s="37"/>
      <c r="G209" s="37"/>
      <c r="H209" s="37"/>
      <c r="I209" s="39"/>
      <c r="J209" s="37"/>
    </row>
    <row r="210" spans="4:10" ht="12.75">
      <c r="D210" s="37"/>
      <c r="E210" s="38"/>
      <c r="F210" s="37"/>
      <c r="G210" s="37"/>
      <c r="H210" s="37"/>
      <c r="I210" s="39"/>
      <c r="J210" s="37"/>
    </row>
    <row r="213" spans="2:10" ht="12.75">
      <c r="B213" s="110" t="s">
        <v>93</v>
      </c>
      <c r="C213" s="110"/>
      <c r="D213" s="110"/>
      <c r="E213" s="110"/>
      <c r="F213" s="110"/>
      <c r="G213" s="110"/>
      <c r="H213" s="110"/>
      <c r="I213" s="110"/>
      <c r="J213" s="22"/>
    </row>
    <row r="214" spans="2:10" ht="12.75">
      <c r="B214" s="110" t="s">
        <v>94</v>
      </c>
      <c r="C214" s="110"/>
      <c r="D214" s="110"/>
      <c r="E214" s="110"/>
      <c r="F214" s="110"/>
      <c r="G214" s="110"/>
      <c r="H214" s="110"/>
      <c r="I214" s="110"/>
      <c r="J214" s="23"/>
    </row>
    <row r="215" spans="2:10" ht="12.75">
      <c r="B215" s="21"/>
      <c r="C215" s="21"/>
      <c r="D215" s="21"/>
      <c r="E215" s="21"/>
      <c r="F215" s="21"/>
      <c r="G215" s="21"/>
      <c r="H215" s="21"/>
      <c r="I215" s="21"/>
      <c r="J215" s="23"/>
    </row>
    <row r="216" spans="2:10" ht="12.75">
      <c r="B216" s="24"/>
      <c r="C216" s="25"/>
      <c r="D216" s="24"/>
      <c r="E216" s="24"/>
      <c r="F216" s="26"/>
      <c r="G216" s="24"/>
      <c r="H216" s="24"/>
      <c r="I216" s="24"/>
      <c r="J216" s="24"/>
    </row>
    <row r="217" spans="2:10" ht="12.75">
      <c r="B217" s="24"/>
      <c r="C217" s="28" t="s">
        <v>95</v>
      </c>
      <c r="D217" s="24"/>
      <c r="E217" s="24"/>
      <c r="F217" s="26"/>
      <c r="G217" s="24"/>
      <c r="H217" s="24"/>
      <c r="I217" s="24"/>
      <c r="J217" s="24" t="s">
        <v>96</v>
      </c>
    </row>
    <row r="218" ht="12.75">
      <c r="B218" s="24"/>
    </row>
    <row r="219" spans="1:11" ht="22.5">
      <c r="A219" s="29" t="s">
        <v>97</v>
      </c>
      <c r="B219" s="30" t="s">
        <v>0</v>
      </c>
      <c r="C219" s="31" t="s">
        <v>98</v>
      </c>
      <c r="D219" s="31" t="s">
        <v>99</v>
      </c>
      <c r="E219" s="32" t="s">
        <v>100</v>
      </c>
      <c r="F219" s="31" t="s">
        <v>101</v>
      </c>
      <c r="G219" s="31" t="s">
        <v>102</v>
      </c>
      <c r="H219" s="31" t="s">
        <v>103</v>
      </c>
      <c r="I219" s="31" t="s">
        <v>104</v>
      </c>
      <c r="J219" s="31" t="s">
        <v>105</v>
      </c>
      <c r="K219" s="31" t="s">
        <v>106</v>
      </c>
    </row>
    <row r="220" spans="1:11" ht="12.75">
      <c r="A220" s="33"/>
      <c r="B220" s="33"/>
      <c r="C220" s="43" t="s">
        <v>406</v>
      </c>
      <c r="D220" s="43" t="s">
        <v>407</v>
      </c>
      <c r="E220" s="44">
        <v>31048</v>
      </c>
      <c r="F220" s="43" t="s">
        <v>258</v>
      </c>
      <c r="G220" s="43" t="s">
        <v>86</v>
      </c>
      <c r="H220" s="43" t="s">
        <v>25</v>
      </c>
      <c r="I220" s="43" t="s">
        <v>92</v>
      </c>
      <c r="J220" s="43" t="s">
        <v>345</v>
      </c>
      <c r="K220" s="33"/>
    </row>
    <row r="221" spans="1:11" ht="12.75">
      <c r="A221" s="33"/>
      <c r="B221" s="33"/>
      <c r="C221" s="43" t="s">
        <v>406</v>
      </c>
      <c r="D221" s="43" t="s">
        <v>401</v>
      </c>
      <c r="E221" s="44">
        <v>31048</v>
      </c>
      <c r="F221" s="43" t="s">
        <v>172</v>
      </c>
      <c r="G221" s="43" t="s">
        <v>86</v>
      </c>
      <c r="H221" s="43" t="s">
        <v>25</v>
      </c>
      <c r="I221" s="43" t="s">
        <v>92</v>
      </c>
      <c r="J221" s="43" t="s">
        <v>345</v>
      </c>
      <c r="K221" s="33"/>
    </row>
    <row r="222" spans="1:11" ht="12.75">
      <c r="A222" s="33"/>
      <c r="B222" s="33"/>
      <c r="C222" s="43" t="s">
        <v>406</v>
      </c>
      <c r="D222" s="43" t="s">
        <v>408</v>
      </c>
      <c r="E222" s="44">
        <v>31413</v>
      </c>
      <c r="F222" s="43" t="s">
        <v>258</v>
      </c>
      <c r="G222" s="43" t="s">
        <v>86</v>
      </c>
      <c r="H222" s="43" t="s">
        <v>41</v>
      </c>
      <c r="I222" s="43" t="s">
        <v>115</v>
      </c>
      <c r="J222" s="43" t="s">
        <v>126</v>
      </c>
      <c r="K222" s="33"/>
    </row>
    <row r="223" spans="1:11" ht="12.75">
      <c r="A223" s="33"/>
      <c r="B223" s="33"/>
      <c r="C223" s="43" t="s">
        <v>406</v>
      </c>
      <c r="D223" s="43" t="s">
        <v>409</v>
      </c>
      <c r="E223" s="44">
        <v>31048</v>
      </c>
      <c r="F223" s="43" t="s">
        <v>172</v>
      </c>
      <c r="G223" s="43" t="s">
        <v>86</v>
      </c>
      <c r="H223" s="43" t="s">
        <v>73</v>
      </c>
      <c r="I223" s="43" t="s">
        <v>150</v>
      </c>
      <c r="J223" s="43" t="s">
        <v>410</v>
      </c>
      <c r="K223" s="33"/>
    </row>
    <row r="224" spans="1:11" ht="12.75">
      <c r="A224" s="33"/>
      <c r="B224" s="33"/>
      <c r="C224" s="43" t="s">
        <v>406</v>
      </c>
      <c r="D224" s="43" t="s">
        <v>411</v>
      </c>
      <c r="E224" s="44">
        <v>31778</v>
      </c>
      <c r="F224" s="43" t="s">
        <v>258</v>
      </c>
      <c r="G224" s="43" t="s">
        <v>87</v>
      </c>
      <c r="H224" s="43" t="s">
        <v>40</v>
      </c>
      <c r="I224" s="43" t="s">
        <v>91</v>
      </c>
      <c r="J224" s="43" t="s">
        <v>412</v>
      </c>
      <c r="K224" s="33"/>
    </row>
    <row r="225" spans="1:11" ht="12.75">
      <c r="A225" s="33"/>
      <c r="B225" s="33"/>
      <c r="C225" s="43" t="s">
        <v>406</v>
      </c>
      <c r="D225" s="43" t="s">
        <v>413</v>
      </c>
      <c r="E225" s="44">
        <v>31048</v>
      </c>
      <c r="F225" s="43" t="s">
        <v>258</v>
      </c>
      <c r="G225" s="43" t="s">
        <v>87</v>
      </c>
      <c r="H225" s="43" t="s">
        <v>24</v>
      </c>
      <c r="I225" s="43" t="s">
        <v>92</v>
      </c>
      <c r="J225" s="43" t="s">
        <v>414</v>
      </c>
      <c r="K225" s="33"/>
    </row>
    <row r="226" spans="1:11" ht="12.75">
      <c r="A226" s="33"/>
      <c r="B226" s="33"/>
      <c r="C226" s="43" t="s">
        <v>406</v>
      </c>
      <c r="D226" s="43" t="s">
        <v>415</v>
      </c>
      <c r="E226" s="44">
        <v>31413</v>
      </c>
      <c r="F226" s="43" t="s">
        <v>258</v>
      </c>
      <c r="G226" s="43" t="s">
        <v>87</v>
      </c>
      <c r="H226" s="43" t="s">
        <v>65</v>
      </c>
      <c r="I226" s="43" t="s">
        <v>115</v>
      </c>
      <c r="J226" s="43" t="s">
        <v>416</v>
      </c>
      <c r="K226" s="33"/>
    </row>
    <row r="227" spans="1:11" ht="12.75">
      <c r="A227" s="33"/>
      <c r="B227" s="33"/>
      <c r="C227" s="43" t="s">
        <v>406</v>
      </c>
      <c r="D227" s="43" t="s">
        <v>417</v>
      </c>
      <c r="E227" s="44">
        <v>31048</v>
      </c>
      <c r="F227" s="43" t="s">
        <v>258</v>
      </c>
      <c r="G227" s="43" t="s">
        <v>87</v>
      </c>
      <c r="H227" s="43" t="s">
        <v>24</v>
      </c>
      <c r="I227" s="43" t="s">
        <v>91</v>
      </c>
      <c r="J227" s="43" t="s">
        <v>418</v>
      </c>
      <c r="K227" s="33"/>
    </row>
    <row r="228" spans="1:11" ht="12.75">
      <c r="A228" s="33"/>
      <c r="B228" s="33"/>
      <c r="C228" s="43" t="s">
        <v>406</v>
      </c>
      <c r="D228" s="43" t="s">
        <v>419</v>
      </c>
      <c r="E228" s="44">
        <v>31048</v>
      </c>
      <c r="F228" s="43" t="s">
        <v>258</v>
      </c>
      <c r="G228" s="43" t="s">
        <v>87</v>
      </c>
      <c r="H228" s="43" t="s">
        <v>40</v>
      </c>
      <c r="I228" s="43" t="s">
        <v>115</v>
      </c>
      <c r="J228" s="43" t="s">
        <v>340</v>
      </c>
      <c r="K228" s="33"/>
    </row>
    <row r="229" spans="1:11" ht="12.75">
      <c r="A229" s="33"/>
      <c r="B229" s="33"/>
      <c r="C229" s="43" t="s">
        <v>406</v>
      </c>
      <c r="D229" s="43" t="s">
        <v>420</v>
      </c>
      <c r="E229" s="44">
        <v>31778</v>
      </c>
      <c r="F229" s="43" t="s">
        <v>258</v>
      </c>
      <c r="G229" s="43" t="s">
        <v>87</v>
      </c>
      <c r="H229" s="43" t="s">
        <v>70</v>
      </c>
      <c r="I229" s="43" t="s">
        <v>421</v>
      </c>
      <c r="J229" s="43" t="s">
        <v>422</v>
      </c>
      <c r="K229" s="33"/>
    </row>
    <row r="230" spans="1:11" ht="12.75">
      <c r="A230" s="33"/>
      <c r="B230" s="33"/>
      <c r="C230" s="43" t="s">
        <v>406</v>
      </c>
      <c r="D230" s="43" t="s">
        <v>423</v>
      </c>
      <c r="E230" s="44">
        <v>31048</v>
      </c>
      <c r="F230" s="43" t="s">
        <v>258</v>
      </c>
      <c r="G230" s="43" t="s">
        <v>89</v>
      </c>
      <c r="H230" s="43" t="s">
        <v>69</v>
      </c>
      <c r="I230" s="43" t="s">
        <v>92</v>
      </c>
      <c r="J230" s="43" t="s">
        <v>424</v>
      </c>
      <c r="K230" s="33"/>
    </row>
    <row r="231" spans="1:11" ht="12.75">
      <c r="A231" s="33"/>
      <c r="B231" s="33"/>
      <c r="C231" s="43" t="s">
        <v>406</v>
      </c>
      <c r="D231" s="43" t="s">
        <v>425</v>
      </c>
      <c r="E231" s="44">
        <v>31413</v>
      </c>
      <c r="F231" s="43" t="s">
        <v>258</v>
      </c>
      <c r="G231" s="43" t="s">
        <v>89</v>
      </c>
      <c r="H231" s="43" t="s">
        <v>69</v>
      </c>
      <c r="I231" s="43" t="s">
        <v>92</v>
      </c>
      <c r="J231" s="43" t="s">
        <v>426</v>
      </c>
      <c r="K231" s="33"/>
    </row>
    <row r="232" spans="1:11" ht="12" customHeight="1">
      <c r="A232" s="33"/>
      <c r="B232" s="33"/>
      <c r="C232" s="43" t="s">
        <v>406</v>
      </c>
      <c r="D232" s="43" t="s">
        <v>427</v>
      </c>
      <c r="E232" s="44">
        <v>31048</v>
      </c>
      <c r="F232" s="43" t="s">
        <v>258</v>
      </c>
      <c r="G232" s="43" t="s">
        <v>89</v>
      </c>
      <c r="H232" s="43" t="s">
        <v>19</v>
      </c>
      <c r="I232" s="43" t="s">
        <v>92</v>
      </c>
      <c r="J232" s="43" t="s">
        <v>428</v>
      </c>
      <c r="K232" s="33"/>
    </row>
    <row r="233" spans="1:11" ht="12.75">
      <c r="A233" s="33"/>
      <c r="B233" s="33"/>
      <c r="C233" s="43" t="s">
        <v>406</v>
      </c>
      <c r="D233" s="43" t="s">
        <v>429</v>
      </c>
      <c r="E233" s="44">
        <v>31048</v>
      </c>
      <c r="F233" s="43" t="s">
        <v>258</v>
      </c>
      <c r="G233" s="43" t="s">
        <v>85</v>
      </c>
      <c r="H233" s="43" t="s">
        <v>33</v>
      </c>
      <c r="I233" s="43" t="s">
        <v>115</v>
      </c>
      <c r="J233" s="43" t="s">
        <v>430</v>
      </c>
      <c r="K233" s="33"/>
    </row>
    <row r="234" spans="1:11" ht="12.75">
      <c r="A234" s="33"/>
      <c r="B234" s="33"/>
      <c r="C234" s="43" t="s">
        <v>406</v>
      </c>
      <c r="D234" s="43" t="s">
        <v>431</v>
      </c>
      <c r="E234" s="44">
        <v>31048</v>
      </c>
      <c r="F234" s="43" t="s">
        <v>258</v>
      </c>
      <c r="G234" s="43" t="s">
        <v>85</v>
      </c>
      <c r="H234" s="43" t="s">
        <v>33</v>
      </c>
      <c r="I234" s="43" t="s">
        <v>92</v>
      </c>
      <c r="J234" s="43" t="s">
        <v>432</v>
      </c>
      <c r="K234" s="33"/>
    </row>
    <row r="235" spans="1:11" ht="12.75">
      <c r="A235" s="33"/>
      <c r="B235" s="33"/>
      <c r="C235" s="43" t="s">
        <v>406</v>
      </c>
      <c r="D235" s="43" t="s">
        <v>433</v>
      </c>
      <c r="E235" s="44">
        <v>31778</v>
      </c>
      <c r="F235" s="43" t="s">
        <v>258</v>
      </c>
      <c r="G235" s="43" t="s">
        <v>85</v>
      </c>
      <c r="H235" s="43" t="s">
        <v>434</v>
      </c>
      <c r="I235" s="43" t="s">
        <v>92</v>
      </c>
      <c r="J235" s="43" t="s">
        <v>435</v>
      </c>
      <c r="K235" s="33"/>
    </row>
    <row r="236" spans="1:11" ht="12.75">
      <c r="A236" s="33"/>
      <c r="B236" s="33"/>
      <c r="C236" s="43" t="s">
        <v>406</v>
      </c>
      <c r="D236" s="43" t="s">
        <v>436</v>
      </c>
      <c r="E236" s="44">
        <v>31048</v>
      </c>
      <c r="F236" s="43" t="s">
        <v>258</v>
      </c>
      <c r="G236" s="43" t="s">
        <v>85</v>
      </c>
      <c r="H236" s="43" t="s">
        <v>145</v>
      </c>
      <c r="I236" s="43" t="s">
        <v>92</v>
      </c>
      <c r="J236" s="43" t="s">
        <v>437</v>
      </c>
      <c r="K236" s="33"/>
    </row>
    <row r="237" spans="1:11" ht="12.75">
      <c r="A237" s="33"/>
      <c r="B237" s="33"/>
      <c r="C237" s="43" t="s">
        <v>406</v>
      </c>
      <c r="D237" s="43" t="s">
        <v>438</v>
      </c>
      <c r="E237" s="44">
        <v>31048</v>
      </c>
      <c r="F237" s="43" t="s">
        <v>258</v>
      </c>
      <c r="G237" s="43" t="s">
        <v>85</v>
      </c>
      <c r="H237" s="43" t="s">
        <v>42</v>
      </c>
      <c r="I237" s="43" t="s">
        <v>128</v>
      </c>
      <c r="J237" s="43" t="s">
        <v>439</v>
      </c>
      <c r="K237" s="33"/>
    </row>
    <row r="238" spans="1:11" ht="12.75">
      <c r="A238" s="33"/>
      <c r="B238" s="33"/>
      <c r="C238" s="43" t="s">
        <v>406</v>
      </c>
      <c r="D238" s="43" t="s">
        <v>440</v>
      </c>
      <c r="E238" s="44">
        <v>31413</v>
      </c>
      <c r="F238" s="43" t="s">
        <v>258</v>
      </c>
      <c r="G238" s="43" t="s">
        <v>88</v>
      </c>
      <c r="H238" s="43" t="s">
        <v>18</v>
      </c>
      <c r="I238" s="43" t="s">
        <v>128</v>
      </c>
      <c r="J238" s="43" t="s">
        <v>243</v>
      </c>
      <c r="K238" s="33"/>
    </row>
    <row r="239" spans="1:11" ht="12.75">
      <c r="A239" s="33"/>
      <c r="B239" s="33"/>
      <c r="C239" s="43" t="s">
        <v>406</v>
      </c>
      <c r="D239" s="43" t="s">
        <v>441</v>
      </c>
      <c r="E239" s="44">
        <v>31778</v>
      </c>
      <c r="F239" s="43" t="s">
        <v>232</v>
      </c>
      <c r="G239" s="43" t="s">
        <v>83</v>
      </c>
      <c r="H239" s="43" t="s">
        <v>52</v>
      </c>
      <c r="I239" s="43" t="s">
        <v>92</v>
      </c>
      <c r="J239" s="43" t="s">
        <v>322</v>
      </c>
      <c r="K239" s="33"/>
    </row>
    <row r="240" spans="1:11" ht="12.75">
      <c r="A240" s="33"/>
      <c r="B240" s="33"/>
      <c r="C240" s="43" t="s">
        <v>406</v>
      </c>
      <c r="D240" s="43" t="s">
        <v>442</v>
      </c>
      <c r="E240" s="44">
        <v>31048</v>
      </c>
      <c r="F240" s="43" t="s">
        <v>258</v>
      </c>
      <c r="G240" s="43" t="s">
        <v>83</v>
      </c>
      <c r="H240" s="43" t="s">
        <v>52</v>
      </c>
      <c r="I240" s="43" t="s">
        <v>92</v>
      </c>
      <c r="J240" s="43" t="s">
        <v>322</v>
      </c>
      <c r="K240" s="33"/>
    </row>
    <row r="241" spans="1:11" ht="12.75">
      <c r="A241" s="33"/>
      <c r="B241" s="33"/>
      <c r="C241" s="43" t="s">
        <v>406</v>
      </c>
      <c r="D241" s="43" t="s">
        <v>443</v>
      </c>
      <c r="E241" s="44">
        <v>31048</v>
      </c>
      <c r="F241" s="43" t="s">
        <v>258</v>
      </c>
      <c r="G241" s="43" t="s">
        <v>83</v>
      </c>
      <c r="H241" s="43" t="s">
        <v>49</v>
      </c>
      <c r="I241" s="43" t="s">
        <v>92</v>
      </c>
      <c r="J241" s="43" t="s">
        <v>444</v>
      </c>
      <c r="K241" s="33"/>
    </row>
    <row r="242" spans="1:11" ht="12.75">
      <c r="A242" s="33"/>
      <c r="B242" s="33"/>
      <c r="C242" s="43" t="s">
        <v>406</v>
      </c>
      <c r="D242" s="43" t="s">
        <v>445</v>
      </c>
      <c r="E242" s="44">
        <v>31048</v>
      </c>
      <c r="F242" s="43" t="s">
        <v>258</v>
      </c>
      <c r="G242" s="43" t="s">
        <v>157</v>
      </c>
      <c r="H242" s="43" t="s">
        <v>158</v>
      </c>
      <c r="I242" s="43" t="s">
        <v>172</v>
      </c>
      <c r="J242" s="43" t="s">
        <v>207</v>
      </c>
      <c r="K242" s="33"/>
    </row>
    <row r="243" spans="1:11" ht="12.75">
      <c r="A243" s="33"/>
      <c r="B243" s="33"/>
      <c r="C243" s="43" t="s">
        <v>406</v>
      </c>
      <c r="D243" s="43" t="s">
        <v>446</v>
      </c>
      <c r="E243" s="44">
        <v>31048</v>
      </c>
      <c r="F243" s="43" t="s">
        <v>258</v>
      </c>
      <c r="G243" s="43" t="s">
        <v>157</v>
      </c>
      <c r="H243" s="43" t="s">
        <v>158</v>
      </c>
      <c r="I243" s="43" t="s">
        <v>92</v>
      </c>
      <c r="J243" s="43" t="s">
        <v>447</v>
      </c>
      <c r="K243" s="33"/>
    </row>
    <row r="244" spans="1:11" ht="12.75">
      <c r="A244" s="33"/>
      <c r="B244" s="33"/>
      <c r="C244" s="43" t="s">
        <v>406</v>
      </c>
      <c r="D244" s="43" t="s">
        <v>448</v>
      </c>
      <c r="E244" s="44">
        <v>31048</v>
      </c>
      <c r="F244" s="43" t="s">
        <v>172</v>
      </c>
      <c r="G244" s="43" t="s">
        <v>84</v>
      </c>
      <c r="H244" s="43" t="s">
        <v>27</v>
      </c>
      <c r="I244" s="43" t="s">
        <v>91</v>
      </c>
      <c r="J244" s="43" t="s">
        <v>261</v>
      </c>
      <c r="K244" s="33"/>
    </row>
    <row r="245" spans="1:11" ht="12.75">
      <c r="A245" s="33"/>
      <c r="B245" s="33"/>
      <c r="C245" s="43" t="s">
        <v>406</v>
      </c>
      <c r="D245" s="43" t="s">
        <v>449</v>
      </c>
      <c r="E245" s="44">
        <v>31413</v>
      </c>
      <c r="F245" s="43" t="s">
        <v>258</v>
      </c>
      <c r="G245" s="43" t="s">
        <v>84</v>
      </c>
      <c r="H245" s="43" t="s">
        <v>27</v>
      </c>
      <c r="I245" s="43" t="s">
        <v>91</v>
      </c>
      <c r="J245" s="43" t="s">
        <v>381</v>
      </c>
      <c r="K245" s="33"/>
    </row>
    <row r="246" spans="1:11" ht="12.75">
      <c r="A246" s="33"/>
      <c r="B246" s="33"/>
      <c r="C246" s="43" t="s">
        <v>406</v>
      </c>
      <c r="D246" s="43" t="s">
        <v>450</v>
      </c>
      <c r="E246" s="44">
        <v>31413</v>
      </c>
      <c r="F246" s="43" t="s">
        <v>258</v>
      </c>
      <c r="G246" s="43" t="s">
        <v>87</v>
      </c>
      <c r="H246" s="43" t="s">
        <v>40</v>
      </c>
      <c r="I246" s="43" t="s">
        <v>91</v>
      </c>
      <c r="J246" s="43" t="s">
        <v>451</v>
      </c>
      <c r="K246" s="33"/>
    </row>
    <row r="247" spans="1:11" ht="12.75">
      <c r="A247" s="33"/>
      <c r="B247" s="33"/>
      <c r="C247" s="43" t="s">
        <v>406</v>
      </c>
      <c r="D247" s="43" t="s">
        <v>452</v>
      </c>
      <c r="E247" s="44">
        <v>31778</v>
      </c>
      <c r="F247" s="43" t="s">
        <v>258</v>
      </c>
      <c r="G247" s="43" t="s">
        <v>87</v>
      </c>
      <c r="H247" s="43" t="s">
        <v>40</v>
      </c>
      <c r="I247" s="43" t="s">
        <v>91</v>
      </c>
      <c r="J247" s="43" t="s">
        <v>353</v>
      </c>
      <c r="K247" s="33"/>
    </row>
    <row r="248" spans="1:11" ht="12.75">
      <c r="A248" s="33"/>
      <c r="B248" s="33"/>
      <c r="C248" s="43" t="s">
        <v>406</v>
      </c>
      <c r="D248" s="43" t="s">
        <v>453</v>
      </c>
      <c r="E248" s="44">
        <v>31413</v>
      </c>
      <c r="F248" s="43" t="s">
        <v>172</v>
      </c>
      <c r="G248" s="43" t="s">
        <v>83</v>
      </c>
      <c r="H248" s="43" t="s">
        <v>52</v>
      </c>
      <c r="I248" s="43" t="s">
        <v>110</v>
      </c>
      <c r="J248" s="43" t="s">
        <v>239</v>
      </c>
      <c r="K248" s="33"/>
    </row>
    <row r="249" spans="1:11" ht="12.75">
      <c r="A249" s="33"/>
      <c r="B249" s="33"/>
      <c r="C249" s="43" t="s">
        <v>406</v>
      </c>
      <c r="D249" s="43" t="s">
        <v>454</v>
      </c>
      <c r="E249" s="44">
        <v>31413</v>
      </c>
      <c r="F249" s="43" t="s">
        <v>258</v>
      </c>
      <c r="G249" s="43" t="s">
        <v>84</v>
      </c>
      <c r="H249" s="43" t="s">
        <v>27</v>
      </c>
      <c r="I249" s="43" t="s">
        <v>91</v>
      </c>
      <c r="J249" s="43" t="s">
        <v>392</v>
      </c>
      <c r="K249" s="33"/>
    </row>
    <row r="250" spans="1:11" ht="12.75">
      <c r="A250" s="33"/>
      <c r="B250" s="33"/>
      <c r="C250" s="43" t="s">
        <v>406</v>
      </c>
      <c r="D250" s="43" t="s">
        <v>455</v>
      </c>
      <c r="E250" s="44">
        <v>31048</v>
      </c>
      <c r="F250" s="43" t="s">
        <v>258</v>
      </c>
      <c r="G250" s="43" t="s">
        <v>157</v>
      </c>
      <c r="H250" s="43" t="s">
        <v>158</v>
      </c>
      <c r="I250" s="43" t="s">
        <v>91</v>
      </c>
      <c r="J250" s="43" t="s">
        <v>456</v>
      </c>
      <c r="K250" s="33"/>
    </row>
    <row r="251" spans="1:11" ht="12.75">
      <c r="A251" s="33"/>
      <c r="B251" s="33"/>
      <c r="C251" s="43" t="s">
        <v>406</v>
      </c>
      <c r="D251" s="43" t="s">
        <v>457</v>
      </c>
      <c r="E251" s="44">
        <v>31048</v>
      </c>
      <c r="F251" s="43" t="s">
        <v>258</v>
      </c>
      <c r="G251" s="43" t="s">
        <v>84</v>
      </c>
      <c r="H251" s="43" t="s">
        <v>27</v>
      </c>
      <c r="I251" s="43" t="s">
        <v>91</v>
      </c>
      <c r="J251" s="43" t="s">
        <v>228</v>
      </c>
      <c r="K251" s="33"/>
    </row>
    <row r="252" spans="1:11" ht="12.75">
      <c r="A252" s="33"/>
      <c r="B252" s="33"/>
      <c r="C252" s="43" t="s">
        <v>406</v>
      </c>
      <c r="D252" s="43" t="s">
        <v>458</v>
      </c>
      <c r="E252" s="44">
        <v>31413</v>
      </c>
      <c r="F252" s="43" t="s">
        <v>258</v>
      </c>
      <c r="G252" s="43" t="s">
        <v>87</v>
      </c>
      <c r="H252" s="43" t="s">
        <v>120</v>
      </c>
      <c r="I252" s="43" t="s">
        <v>128</v>
      </c>
      <c r="J252" s="43" t="s">
        <v>459</v>
      </c>
      <c r="K252" s="33"/>
    </row>
    <row r="253" spans="1:11" ht="12.75">
      <c r="A253" s="33"/>
      <c r="B253" s="33"/>
      <c r="C253" s="43" t="s">
        <v>406</v>
      </c>
      <c r="D253" s="43" t="s">
        <v>460</v>
      </c>
      <c r="E253" s="44">
        <v>31789</v>
      </c>
      <c r="F253" s="43" t="s">
        <v>258</v>
      </c>
      <c r="G253" s="43" t="s">
        <v>86</v>
      </c>
      <c r="H253" s="43" t="s">
        <v>68</v>
      </c>
      <c r="I253" s="43" t="s">
        <v>92</v>
      </c>
      <c r="J253" s="43" t="s">
        <v>461</v>
      </c>
      <c r="K253" s="33"/>
    </row>
    <row r="254" spans="1:11" ht="12.75">
      <c r="A254" s="33"/>
      <c r="B254" s="33"/>
      <c r="C254" s="43" t="s">
        <v>406</v>
      </c>
      <c r="D254" s="43" t="s">
        <v>462</v>
      </c>
      <c r="E254" s="44">
        <v>31778</v>
      </c>
      <c r="F254" s="43" t="s">
        <v>258</v>
      </c>
      <c r="G254" s="43" t="s">
        <v>86</v>
      </c>
      <c r="H254" s="43" t="s">
        <v>16</v>
      </c>
      <c r="I254" s="43" t="s">
        <v>110</v>
      </c>
      <c r="J254" s="43" t="s">
        <v>241</v>
      </c>
      <c r="K254" s="33"/>
    </row>
    <row r="255" spans="1:11" ht="12.75">
      <c r="A255" s="33"/>
      <c r="B255" s="33"/>
      <c r="C255" s="43" t="s">
        <v>406</v>
      </c>
      <c r="D255" s="43" t="s">
        <v>463</v>
      </c>
      <c r="E255" s="44">
        <v>31048</v>
      </c>
      <c r="F255" s="43" t="s">
        <v>258</v>
      </c>
      <c r="G255" s="43" t="s">
        <v>86</v>
      </c>
      <c r="H255" s="43" t="s">
        <v>16</v>
      </c>
      <c r="I255" s="43" t="s">
        <v>110</v>
      </c>
      <c r="J255" s="43" t="s">
        <v>241</v>
      </c>
      <c r="K255" s="33"/>
    </row>
    <row r="256" spans="1:11" ht="12.75">
      <c r="A256" s="33"/>
      <c r="B256" s="33"/>
      <c r="C256" s="43" t="s">
        <v>406</v>
      </c>
      <c r="D256" s="43" t="s">
        <v>464</v>
      </c>
      <c r="E256" s="44">
        <v>31778</v>
      </c>
      <c r="F256" s="43" t="s">
        <v>258</v>
      </c>
      <c r="G256" s="43" t="s">
        <v>88</v>
      </c>
      <c r="H256" s="43" t="s">
        <v>29</v>
      </c>
      <c r="I256" s="43" t="s">
        <v>91</v>
      </c>
      <c r="J256" s="43" t="s">
        <v>465</v>
      </c>
      <c r="K256" s="33"/>
    </row>
    <row r="257" spans="1:11" ht="12.75">
      <c r="A257" s="33"/>
      <c r="B257" s="33"/>
      <c r="C257" s="43" t="s">
        <v>406</v>
      </c>
      <c r="D257" s="43" t="s">
        <v>466</v>
      </c>
      <c r="E257" s="44">
        <v>31413</v>
      </c>
      <c r="F257" s="43" t="s">
        <v>172</v>
      </c>
      <c r="G257" s="43" t="s">
        <v>87</v>
      </c>
      <c r="H257" s="43" t="s">
        <v>17</v>
      </c>
      <c r="I257" s="43" t="s">
        <v>91</v>
      </c>
      <c r="J257" s="43" t="s">
        <v>467</v>
      </c>
      <c r="K257" s="33"/>
    </row>
    <row r="258" spans="1:11" ht="12.75">
      <c r="A258" s="33"/>
      <c r="B258" s="33"/>
      <c r="C258" s="43" t="s">
        <v>406</v>
      </c>
      <c r="D258" s="43" t="s">
        <v>468</v>
      </c>
      <c r="E258" s="44">
        <v>31778</v>
      </c>
      <c r="F258" s="43" t="s">
        <v>258</v>
      </c>
      <c r="G258" s="43" t="s">
        <v>88</v>
      </c>
      <c r="H258" s="43" t="s">
        <v>18</v>
      </c>
      <c r="I258" s="43" t="s">
        <v>91</v>
      </c>
      <c r="J258" s="43" t="s">
        <v>255</v>
      </c>
      <c r="K258" s="33"/>
    </row>
    <row r="259" spans="1:11" ht="12.75">
      <c r="A259" s="45"/>
      <c r="B259" s="45"/>
      <c r="C259" s="46"/>
      <c r="D259" s="46"/>
      <c r="E259" s="47"/>
      <c r="F259" s="46"/>
      <c r="G259" s="46"/>
      <c r="H259" s="46"/>
      <c r="I259" s="46"/>
      <c r="J259" s="46"/>
      <c r="K259" s="45"/>
    </row>
    <row r="260" spans="4:11" ht="12.75">
      <c r="D260" s="37" t="s">
        <v>178</v>
      </c>
      <c r="E260" s="38"/>
      <c r="F260" s="37"/>
      <c r="G260" s="37"/>
      <c r="H260" s="37"/>
      <c r="I260" s="39"/>
      <c r="J260" s="40" t="s">
        <v>179</v>
      </c>
      <c r="K260" s="45"/>
    </row>
    <row r="261" spans="4:11" ht="12.75">
      <c r="D261" s="37"/>
      <c r="E261" s="38"/>
      <c r="F261" s="37"/>
      <c r="G261" s="37"/>
      <c r="H261" s="37"/>
      <c r="I261" s="37"/>
      <c r="J261" s="37"/>
      <c r="K261" s="45"/>
    </row>
    <row r="262" spans="4:11" ht="12.75">
      <c r="D262" s="37"/>
      <c r="E262" s="38"/>
      <c r="F262" s="37"/>
      <c r="G262" s="37"/>
      <c r="H262" s="37"/>
      <c r="I262" s="37"/>
      <c r="J262" s="37"/>
      <c r="K262" s="45"/>
    </row>
    <row r="263" spans="4:11" ht="12.75">
      <c r="D263" s="37" t="s">
        <v>180</v>
      </c>
      <c r="E263" s="38"/>
      <c r="F263" s="37"/>
      <c r="G263" s="37"/>
      <c r="H263" s="37"/>
      <c r="I263" s="39"/>
      <c r="J263" s="37" t="s">
        <v>181</v>
      </c>
      <c r="K263" s="45"/>
    </row>
    <row r="264" spans="1:11" ht="12.75">
      <c r="A264" s="45"/>
      <c r="B264" s="45"/>
      <c r="C264" s="46"/>
      <c r="D264" s="46"/>
      <c r="E264" s="47"/>
      <c r="F264" s="46"/>
      <c r="G264" s="46"/>
      <c r="H264" s="46"/>
      <c r="I264" s="46"/>
      <c r="J264" s="46"/>
      <c r="K264" s="45"/>
    </row>
    <row r="265" spans="1:11" ht="12.75">
      <c r="A265" s="45"/>
      <c r="B265" s="45"/>
      <c r="C265" s="46"/>
      <c r="D265" s="46"/>
      <c r="E265" s="47"/>
      <c r="F265" s="46"/>
      <c r="G265" s="46"/>
      <c r="H265" s="46"/>
      <c r="I265" s="46"/>
      <c r="J265" s="46"/>
      <c r="K265" s="45"/>
    </row>
    <row r="266" spans="1:11" ht="12.75">
      <c r="A266" s="45"/>
      <c r="B266" s="45"/>
      <c r="C266" s="46"/>
      <c r="D266" s="46"/>
      <c r="E266" s="47"/>
      <c r="F266" s="46"/>
      <c r="G266" s="46"/>
      <c r="H266" s="46"/>
      <c r="I266" s="46"/>
      <c r="J266" s="46"/>
      <c r="K266" s="45"/>
    </row>
    <row r="267" spans="2:11" ht="12.75">
      <c r="B267" s="110" t="s">
        <v>93</v>
      </c>
      <c r="C267" s="110"/>
      <c r="D267" s="110"/>
      <c r="E267" s="110"/>
      <c r="F267" s="110"/>
      <c r="G267" s="110"/>
      <c r="H267" s="110"/>
      <c r="I267" s="110"/>
      <c r="J267" s="22"/>
      <c r="K267" s="45"/>
    </row>
    <row r="268" spans="2:11" ht="12.75">
      <c r="B268" s="110" t="s">
        <v>94</v>
      </c>
      <c r="C268" s="110"/>
      <c r="D268" s="110"/>
      <c r="E268" s="110"/>
      <c r="F268" s="110"/>
      <c r="G268" s="110"/>
      <c r="H268" s="110"/>
      <c r="I268" s="110"/>
      <c r="J268" s="23"/>
      <c r="K268" s="45"/>
    </row>
    <row r="269" spans="2:11" ht="12.75">
      <c r="B269" s="24"/>
      <c r="C269" s="25"/>
      <c r="D269" s="24"/>
      <c r="E269" s="24"/>
      <c r="F269" s="26"/>
      <c r="G269" s="24"/>
      <c r="H269" s="24"/>
      <c r="I269" s="24"/>
      <c r="J269" s="24"/>
      <c r="K269" s="45"/>
    </row>
    <row r="270" spans="2:11" ht="12.75">
      <c r="B270" s="24"/>
      <c r="C270" s="28" t="s">
        <v>95</v>
      </c>
      <c r="D270" s="24"/>
      <c r="E270" s="24"/>
      <c r="F270" s="26"/>
      <c r="G270" s="24"/>
      <c r="H270" s="24"/>
      <c r="I270" s="24"/>
      <c r="J270" s="24" t="s">
        <v>96</v>
      </c>
      <c r="K270" s="45"/>
    </row>
    <row r="271" spans="1:11" ht="12.75">
      <c r="A271" s="45"/>
      <c r="B271" s="45"/>
      <c r="C271" s="46"/>
      <c r="D271" s="46"/>
      <c r="E271" s="47"/>
      <c r="F271" s="46"/>
      <c r="G271" s="46"/>
      <c r="H271" s="46"/>
      <c r="I271" s="46"/>
      <c r="J271" s="46"/>
      <c r="K271" s="45"/>
    </row>
    <row r="272" spans="1:11" ht="22.5">
      <c r="A272" s="29" t="s">
        <v>97</v>
      </c>
      <c r="B272" s="30" t="s">
        <v>0</v>
      </c>
      <c r="C272" s="31" t="s">
        <v>98</v>
      </c>
      <c r="D272" s="31" t="s">
        <v>99</v>
      </c>
      <c r="E272" s="32" t="s">
        <v>100</v>
      </c>
      <c r="F272" s="31" t="s">
        <v>101</v>
      </c>
      <c r="G272" s="31" t="s">
        <v>102</v>
      </c>
      <c r="H272" s="31" t="s">
        <v>103</v>
      </c>
      <c r="I272" s="31" t="s">
        <v>104</v>
      </c>
      <c r="J272" s="31" t="s">
        <v>105</v>
      </c>
      <c r="K272" s="31" t="s">
        <v>106</v>
      </c>
    </row>
    <row r="273" spans="1:11" ht="12.75">
      <c r="A273" s="33"/>
      <c r="B273" s="33"/>
      <c r="C273" s="43" t="s">
        <v>469</v>
      </c>
      <c r="D273" s="43" t="s">
        <v>470</v>
      </c>
      <c r="E273" s="44">
        <v>31413</v>
      </c>
      <c r="F273" s="43" t="s">
        <v>258</v>
      </c>
      <c r="G273" s="43" t="s">
        <v>86</v>
      </c>
      <c r="H273" s="43" t="s">
        <v>45</v>
      </c>
      <c r="I273" s="43" t="s">
        <v>128</v>
      </c>
      <c r="J273" s="43" t="s">
        <v>471</v>
      </c>
      <c r="K273" s="33"/>
    </row>
    <row r="274" spans="1:11" ht="12.75">
      <c r="A274" s="33"/>
      <c r="B274" s="33"/>
      <c r="C274" s="43" t="s">
        <v>469</v>
      </c>
      <c r="D274" s="43" t="s">
        <v>472</v>
      </c>
      <c r="E274" s="44">
        <v>31413</v>
      </c>
      <c r="F274" s="43" t="s">
        <v>172</v>
      </c>
      <c r="G274" s="43" t="s">
        <v>86</v>
      </c>
      <c r="H274" s="43" t="s">
        <v>15</v>
      </c>
      <c r="I274" s="43" t="s">
        <v>92</v>
      </c>
      <c r="J274" s="43" t="s">
        <v>473</v>
      </c>
      <c r="K274" s="33"/>
    </row>
    <row r="275" spans="1:11" ht="12.75">
      <c r="A275" s="33"/>
      <c r="B275" s="33"/>
      <c r="C275" s="43" t="s">
        <v>469</v>
      </c>
      <c r="D275" s="43" t="s">
        <v>474</v>
      </c>
      <c r="E275" s="44">
        <v>31413</v>
      </c>
      <c r="F275" s="43" t="s">
        <v>258</v>
      </c>
      <c r="G275" s="43" t="s">
        <v>86</v>
      </c>
      <c r="H275" s="43" t="s">
        <v>73</v>
      </c>
      <c r="I275" s="43" t="s">
        <v>91</v>
      </c>
      <c r="J275" s="43" t="s">
        <v>475</v>
      </c>
      <c r="K275" s="33"/>
    </row>
    <row r="276" spans="1:11" ht="12.75">
      <c r="A276" s="33"/>
      <c r="B276" s="33"/>
      <c r="C276" s="43" t="s">
        <v>469</v>
      </c>
      <c r="D276" s="43" t="s">
        <v>476</v>
      </c>
      <c r="E276" s="44">
        <v>31048</v>
      </c>
      <c r="F276" s="43" t="s">
        <v>258</v>
      </c>
      <c r="G276" s="43" t="s">
        <v>87</v>
      </c>
      <c r="H276" s="43" t="s">
        <v>17</v>
      </c>
      <c r="I276" s="43" t="s">
        <v>115</v>
      </c>
      <c r="J276" s="43" t="s">
        <v>467</v>
      </c>
      <c r="K276" s="33"/>
    </row>
    <row r="277" spans="1:11" ht="12.75">
      <c r="A277" s="33"/>
      <c r="B277" s="33"/>
      <c r="C277" s="43" t="s">
        <v>469</v>
      </c>
      <c r="D277" s="43" t="s">
        <v>477</v>
      </c>
      <c r="E277" s="44">
        <v>31778</v>
      </c>
      <c r="F277" s="43" t="s">
        <v>258</v>
      </c>
      <c r="G277" s="43" t="s">
        <v>87</v>
      </c>
      <c r="H277" s="43" t="s">
        <v>70</v>
      </c>
      <c r="I277" s="43" t="s">
        <v>421</v>
      </c>
      <c r="J277" s="43" t="s">
        <v>133</v>
      </c>
      <c r="K277" s="33"/>
    </row>
    <row r="278" spans="1:11" ht="12.75">
      <c r="A278" s="33"/>
      <c r="B278" s="33"/>
      <c r="C278" s="43" t="s">
        <v>469</v>
      </c>
      <c r="D278" s="43" t="s">
        <v>478</v>
      </c>
      <c r="E278" s="44">
        <v>31048</v>
      </c>
      <c r="F278" s="43" t="s">
        <v>258</v>
      </c>
      <c r="G278" s="43" t="s">
        <v>87</v>
      </c>
      <c r="H278" s="43" t="s">
        <v>120</v>
      </c>
      <c r="I278" s="43" t="s">
        <v>91</v>
      </c>
      <c r="J278" s="43" t="s">
        <v>479</v>
      </c>
      <c r="K278" s="33"/>
    </row>
    <row r="279" spans="1:11" ht="12.75">
      <c r="A279" s="33"/>
      <c r="B279" s="33"/>
      <c r="C279" s="43" t="s">
        <v>469</v>
      </c>
      <c r="D279" s="43" t="s">
        <v>480</v>
      </c>
      <c r="E279" s="44">
        <v>31778</v>
      </c>
      <c r="F279" s="43" t="s">
        <v>258</v>
      </c>
      <c r="G279" s="43" t="s">
        <v>87</v>
      </c>
      <c r="H279" s="43" t="s">
        <v>120</v>
      </c>
      <c r="I279" s="43" t="s">
        <v>91</v>
      </c>
      <c r="J279" s="43" t="s">
        <v>355</v>
      </c>
      <c r="K279" s="33"/>
    </row>
    <row r="280" spans="1:11" ht="12.75">
      <c r="A280" s="33"/>
      <c r="B280" s="33"/>
      <c r="C280" s="43" t="s">
        <v>469</v>
      </c>
      <c r="D280" s="43" t="s">
        <v>481</v>
      </c>
      <c r="E280" s="44">
        <v>31413</v>
      </c>
      <c r="F280" s="43" t="s">
        <v>258</v>
      </c>
      <c r="G280" s="43" t="s">
        <v>87</v>
      </c>
      <c r="H280" s="43" t="s">
        <v>40</v>
      </c>
      <c r="I280" s="43" t="s">
        <v>91</v>
      </c>
      <c r="J280" s="43" t="s">
        <v>353</v>
      </c>
      <c r="K280" s="33"/>
    </row>
    <row r="281" spans="1:11" ht="12.75">
      <c r="A281" s="33"/>
      <c r="B281" s="33"/>
      <c r="C281" s="43" t="s">
        <v>469</v>
      </c>
      <c r="D281" s="43" t="s">
        <v>482</v>
      </c>
      <c r="E281" s="44">
        <v>31778</v>
      </c>
      <c r="F281" s="43" t="s">
        <v>258</v>
      </c>
      <c r="G281" s="43" t="s">
        <v>89</v>
      </c>
      <c r="H281" s="43" t="s">
        <v>69</v>
      </c>
      <c r="I281" s="43" t="s">
        <v>92</v>
      </c>
      <c r="J281" s="43" t="s">
        <v>483</v>
      </c>
      <c r="K281" s="33"/>
    </row>
    <row r="282" spans="1:11" ht="12" customHeight="1">
      <c r="A282" s="33"/>
      <c r="B282" s="33"/>
      <c r="C282" s="43" t="s">
        <v>469</v>
      </c>
      <c r="D282" s="43" t="s">
        <v>484</v>
      </c>
      <c r="E282" s="44">
        <v>31778</v>
      </c>
      <c r="F282" s="43" t="s">
        <v>258</v>
      </c>
      <c r="G282" s="43" t="s">
        <v>89</v>
      </c>
      <c r="H282" s="43" t="s">
        <v>19</v>
      </c>
      <c r="I282" s="43" t="s">
        <v>115</v>
      </c>
      <c r="J282" s="43" t="s">
        <v>485</v>
      </c>
      <c r="K282" s="33"/>
    </row>
    <row r="283" spans="1:11" ht="12.75">
      <c r="A283" s="33"/>
      <c r="B283" s="33"/>
      <c r="C283" s="43" t="s">
        <v>469</v>
      </c>
      <c r="D283" s="43" t="s">
        <v>486</v>
      </c>
      <c r="E283" s="44">
        <v>31778</v>
      </c>
      <c r="F283" s="43" t="s">
        <v>258</v>
      </c>
      <c r="G283" s="43" t="s">
        <v>89</v>
      </c>
      <c r="H283" s="43" t="s">
        <v>69</v>
      </c>
      <c r="I283" s="43" t="s">
        <v>92</v>
      </c>
      <c r="J283" s="43" t="s">
        <v>424</v>
      </c>
      <c r="K283" s="33"/>
    </row>
    <row r="284" spans="1:11" ht="12.75">
      <c r="A284" s="33"/>
      <c r="B284" s="33"/>
      <c r="C284" s="43" t="s">
        <v>469</v>
      </c>
      <c r="D284" s="43" t="s">
        <v>487</v>
      </c>
      <c r="E284" s="44">
        <v>31048</v>
      </c>
      <c r="F284" s="43" t="s">
        <v>172</v>
      </c>
      <c r="G284" s="43" t="s">
        <v>85</v>
      </c>
      <c r="H284" s="43" t="s">
        <v>46</v>
      </c>
      <c r="I284" s="43" t="s">
        <v>128</v>
      </c>
      <c r="J284" s="43" t="s">
        <v>488</v>
      </c>
      <c r="K284" s="33"/>
    </row>
    <row r="285" spans="1:11" ht="12.75">
      <c r="A285" s="33"/>
      <c r="B285" s="33"/>
      <c r="C285" s="43" t="s">
        <v>469</v>
      </c>
      <c r="D285" s="43" t="s">
        <v>489</v>
      </c>
      <c r="E285" s="44">
        <v>31413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490</v>
      </c>
      <c r="K285" s="33"/>
    </row>
    <row r="286" spans="1:11" ht="12.75">
      <c r="A286" s="33"/>
      <c r="B286" s="33"/>
      <c r="C286" s="43" t="s">
        <v>469</v>
      </c>
      <c r="D286" s="43" t="s">
        <v>491</v>
      </c>
      <c r="E286" s="44">
        <v>31413</v>
      </c>
      <c r="F286" s="43" t="s">
        <v>258</v>
      </c>
      <c r="G286" s="43" t="s">
        <v>85</v>
      </c>
      <c r="H286" s="43" t="s">
        <v>46</v>
      </c>
      <c r="I286" s="43" t="s">
        <v>115</v>
      </c>
      <c r="J286" s="43" t="s">
        <v>492</v>
      </c>
      <c r="K286" s="33"/>
    </row>
    <row r="287" spans="1:11" ht="12.75">
      <c r="A287" s="33"/>
      <c r="B287" s="33"/>
      <c r="C287" s="43" t="s">
        <v>469</v>
      </c>
      <c r="D287" s="43" t="s">
        <v>493</v>
      </c>
      <c r="E287" s="44">
        <v>31778</v>
      </c>
      <c r="F287" s="43" t="s">
        <v>258</v>
      </c>
      <c r="G287" s="43" t="s">
        <v>85</v>
      </c>
      <c r="H287" s="43" t="s">
        <v>145</v>
      </c>
      <c r="I287" s="43" t="s">
        <v>92</v>
      </c>
      <c r="J287" s="43" t="s">
        <v>494</v>
      </c>
      <c r="K287" s="33"/>
    </row>
    <row r="288" spans="1:11" ht="12.75">
      <c r="A288" s="33"/>
      <c r="B288" s="33"/>
      <c r="C288" s="43" t="s">
        <v>469</v>
      </c>
      <c r="D288" s="43" t="s">
        <v>495</v>
      </c>
      <c r="E288" s="44">
        <v>31778</v>
      </c>
      <c r="F288" s="43" t="s">
        <v>232</v>
      </c>
      <c r="G288" s="43" t="s">
        <v>85</v>
      </c>
      <c r="H288" s="43" t="s">
        <v>33</v>
      </c>
      <c r="I288" s="43" t="s">
        <v>92</v>
      </c>
      <c r="J288" s="43" t="s">
        <v>118</v>
      </c>
      <c r="K288" s="33"/>
    </row>
    <row r="289" spans="1:11" ht="12.75">
      <c r="A289" s="33"/>
      <c r="B289" s="33"/>
      <c r="C289" s="43" t="s">
        <v>469</v>
      </c>
      <c r="D289" s="43" t="s">
        <v>496</v>
      </c>
      <c r="E289" s="44">
        <v>31413</v>
      </c>
      <c r="F289" s="43" t="s">
        <v>172</v>
      </c>
      <c r="G289" s="43" t="s">
        <v>88</v>
      </c>
      <c r="H289" s="43" t="s">
        <v>57</v>
      </c>
      <c r="I289" s="43" t="s">
        <v>92</v>
      </c>
      <c r="J289" s="43" t="s">
        <v>370</v>
      </c>
      <c r="K289" s="33"/>
    </row>
    <row r="290" spans="1:11" ht="12.75">
      <c r="A290" s="33"/>
      <c r="B290" s="33"/>
      <c r="C290" s="43" t="s">
        <v>469</v>
      </c>
      <c r="D290" s="43" t="s">
        <v>497</v>
      </c>
      <c r="E290" s="44">
        <v>31778</v>
      </c>
      <c r="F290" s="43" t="s">
        <v>258</v>
      </c>
      <c r="G290" s="43" t="s">
        <v>83</v>
      </c>
      <c r="H290" s="43" t="s">
        <v>52</v>
      </c>
      <c r="I290" s="43" t="s">
        <v>110</v>
      </c>
      <c r="J290" s="43" t="s">
        <v>498</v>
      </c>
      <c r="K290" s="33"/>
    </row>
    <row r="291" spans="1:11" ht="12.75">
      <c r="A291" s="33"/>
      <c r="B291" s="33"/>
      <c r="C291" s="43" t="s">
        <v>469</v>
      </c>
      <c r="D291" s="43" t="s">
        <v>499</v>
      </c>
      <c r="E291" s="44">
        <v>31048</v>
      </c>
      <c r="F291" s="43" t="s">
        <v>172</v>
      </c>
      <c r="G291" s="43" t="s">
        <v>83</v>
      </c>
      <c r="H291" s="43" t="s">
        <v>51</v>
      </c>
      <c r="I291" s="43" t="s">
        <v>115</v>
      </c>
      <c r="J291" s="43" t="s">
        <v>500</v>
      </c>
      <c r="K291" s="33"/>
    </row>
    <row r="292" spans="1:11" ht="12.75">
      <c r="A292" s="33"/>
      <c r="B292" s="33"/>
      <c r="C292" s="43" t="s">
        <v>469</v>
      </c>
      <c r="D292" s="43" t="s">
        <v>501</v>
      </c>
      <c r="E292" s="44">
        <v>31048</v>
      </c>
      <c r="F292" s="43" t="s">
        <v>172</v>
      </c>
      <c r="G292" s="43" t="s">
        <v>157</v>
      </c>
      <c r="H292" s="43" t="s">
        <v>158</v>
      </c>
      <c r="I292" s="43" t="s">
        <v>91</v>
      </c>
      <c r="J292" s="43" t="s">
        <v>456</v>
      </c>
      <c r="K292" s="33"/>
    </row>
    <row r="293" spans="1:11" ht="12.75">
      <c r="A293" s="33"/>
      <c r="B293" s="33"/>
      <c r="C293" s="43" t="s">
        <v>469</v>
      </c>
      <c r="D293" s="43" t="s">
        <v>502</v>
      </c>
      <c r="E293" s="44">
        <v>31048</v>
      </c>
      <c r="F293" s="43" t="s">
        <v>258</v>
      </c>
      <c r="G293" s="43" t="s">
        <v>157</v>
      </c>
      <c r="H293" s="43" t="s">
        <v>158</v>
      </c>
      <c r="I293" s="43" t="s">
        <v>91</v>
      </c>
      <c r="J293" s="43" t="s">
        <v>503</v>
      </c>
      <c r="K293" s="33"/>
    </row>
    <row r="294" spans="1:11" ht="12.75">
      <c r="A294" s="33"/>
      <c r="B294" s="33"/>
      <c r="C294" s="43" t="s">
        <v>469</v>
      </c>
      <c r="D294" s="43" t="s">
        <v>504</v>
      </c>
      <c r="E294" s="44">
        <v>31048</v>
      </c>
      <c r="F294" s="43" t="s">
        <v>172</v>
      </c>
      <c r="G294" s="43" t="s">
        <v>84</v>
      </c>
      <c r="H294" s="43" t="s">
        <v>27</v>
      </c>
      <c r="I294" s="43" t="s">
        <v>91</v>
      </c>
      <c r="J294" s="43" t="s">
        <v>261</v>
      </c>
      <c r="K294" s="33"/>
    </row>
    <row r="295" spans="1:11" ht="12.75">
      <c r="A295" s="33"/>
      <c r="B295" s="33"/>
      <c r="C295" s="43" t="s">
        <v>469</v>
      </c>
      <c r="D295" s="43" t="s">
        <v>505</v>
      </c>
      <c r="E295" s="44">
        <v>31413</v>
      </c>
      <c r="F295" s="43" t="s">
        <v>258</v>
      </c>
      <c r="G295" s="43" t="s">
        <v>84</v>
      </c>
      <c r="H295" s="43" t="s">
        <v>27</v>
      </c>
      <c r="I295" s="43" t="s">
        <v>91</v>
      </c>
      <c r="J295" s="43" t="s">
        <v>381</v>
      </c>
      <c r="K295" s="33"/>
    </row>
    <row r="296" spans="1:11" ht="12.75">
      <c r="A296" s="33"/>
      <c r="B296" s="33"/>
      <c r="C296" s="43" t="s">
        <v>469</v>
      </c>
      <c r="D296" s="43" t="s">
        <v>506</v>
      </c>
      <c r="E296" s="44">
        <v>31778</v>
      </c>
      <c r="F296" s="43" t="s">
        <v>258</v>
      </c>
      <c r="G296" s="43" t="s">
        <v>84</v>
      </c>
      <c r="H296" s="43" t="s">
        <v>27</v>
      </c>
      <c r="I296" s="43" t="s">
        <v>91</v>
      </c>
      <c r="J296" s="43" t="s">
        <v>507</v>
      </c>
      <c r="K296" s="33"/>
    </row>
    <row r="297" spans="1:11" ht="12.75">
      <c r="A297" s="33"/>
      <c r="B297" s="33"/>
      <c r="C297" s="43" t="s">
        <v>469</v>
      </c>
      <c r="D297" s="43" t="s">
        <v>508</v>
      </c>
      <c r="E297" s="44">
        <v>31048</v>
      </c>
      <c r="F297" s="43" t="s">
        <v>258</v>
      </c>
      <c r="G297" s="43" t="s">
        <v>85</v>
      </c>
      <c r="H297" s="43" t="s">
        <v>58</v>
      </c>
      <c r="I297" s="43" t="s">
        <v>509</v>
      </c>
      <c r="J297" s="43" t="s">
        <v>510</v>
      </c>
      <c r="K297" s="33"/>
    </row>
    <row r="298" spans="1:11" ht="12.75">
      <c r="A298" s="33"/>
      <c r="B298" s="33"/>
      <c r="C298" s="43" t="s">
        <v>469</v>
      </c>
      <c r="D298" s="43" t="s">
        <v>511</v>
      </c>
      <c r="E298" s="44">
        <v>31413</v>
      </c>
      <c r="F298" s="43" t="s">
        <v>258</v>
      </c>
      <c r="G298" s="43" t="s">
        <v>86</v>
      </c>
      <c r="H298" s="43" t="s">
        <v>16</v>
      </c>
      <c r="I298" s="43" t="s">
        <v>115</v>
      </c>
      <c r="J298" s="43" t="s">
        <v>512</v>
      </c>
      <c r="K298" s="33"/>
    </row>
    <row r="299" spans="1:11" ht="12.75">
      <c r="A299" s="33"/>
      <c r="B299" s="33"/>
      <c r="C299" s="43" t="s">
        <v>469</v>
      </c>
      <c r="D299" s="43" t="s">
        <v>513</v>
      </c>
      <c r="E299" s="44">
        <v>31413</v>
      </c>
      <c r="F299" s="43" t="s">
        <v>258</v>
      </c>
      <c r="G299" s="43" t="s">
        <v>83</v>
      </c>
      <c r="H299" s="43" t="s">
        <v>51</v>
      </c>
      <c r="I299" s="43" t="s">
        <v>128</v>
      </c>
      <c r="J299" s="43" t="s">
        <v>514</v>
      </c>
      <c r="K299" s="33"/>
    </row>
    <row r="300" spans="1:11" ht="12.75">
      <c r="A300" s="33"/>
      <c r="B300" s="33"/>
      <c r="C300" s="43" t="s">
        <v>469</v>
      </c>
      <c r="D300" s="43" t="s">
        <v>515</v>
      </c>
      <c r="E300" s="44">
        <v>31413</v>
      </c>
      <c r="F300" s="43" t="s">
        <v>258</v>
      </c>
      <c r="G300" s="43" t="s">
        <v>84</v>
      </c>
      <c r="H300" s="43" t="s">
        <v>27</v>
      </c>
      <c r="I300" s="43" t="s">
        <v>91</v>
      </c>
      <c r="J300" s="43" t="s">
        <v>392</v>
      </c>
      <c r="K300" s="33"/>
    </row>
    <row r="301" spans="1:11" ht="12.75">
      <c r="A301" s="33"/>
      <c r="B301" s="33"/>
      <c r="C301" s="43" t="s">
        <v>469</v>
      </c>
      <c r="D301" s="43" t="s">
        <v>516</v>
      </c>
      <c r="E301" s="44">
        <v>31413</v>
      </c>
      <c r="F301" s="43" t="s">
        <v>258</v>
      </c>
      <c r="G301" s="43" t="s">
        <v>86</v>
      </c>
      <c r="H301" s="43" t="s">
        <v>68</v>
      </c>
      <c r="I301" s="43" t="s">
        <v>92</v>
      </c>
      <c r="J301" s="43" t="s">
        <v>517</v>
      </c>
      <c r="K301" s="33"/>
    </row>
    <row r="302" spans="1:11" ht="12.75">
      <c r="A302" s="33"/>
      <c r="B302" s="33"/>
      <c r="C302" s="43" t="s">
        <v>469</v>
      </c>
      <c r="D302" s="43" t="s">
        <v>518</v>
      </c>
      <c r="E302" s="44">
        <v>31048</v>
      </c>
      <c r="F302" s="43" t="s">
        <v>258</v>
      </c>
      <c r="G302" s="43" t="s">
        <v>87</v>
      </c>
      <c r="H302" s="43" t="s">
        <v>70</v>
      </c>
      <c r="I302" s="43" t="s">
        <v>421</v>
      </c>
      <c r="J302" s="43" t="s">
        <v>519</v>
      </c>
      <c r="K302" s="33"/>
    </row>
    <row r="303" spans="1:11" ht="12.75">
      <c r="A303" s="33"/>
      <c r="B303" s="33"/>
      <c r="C303" s="43" t="s">
        <v>469</v>
      </c>
      <c r="D303" s="43" t="s">
        <v>520</v>
      </c>
      <c r="E303" s="44">
        <v>31778</v>
      </c>
      <c r="F303" s="43" t="s">
        <v>258</v>
      </c>
      <c r="G303" s="43" t="s">
        <v>87</v>
      </c>
      <c r="H303" s="43" t="s">
        <v>17</v>
      </c>
      <c r="I303" s="43" t="s">
        <v>128</v>
      </c>
      <c r="J303" s="43" t="s">
        <v>521</v>
      </c>
      <c r="K303" s="33"/>
    </row>
    <row r="305" spans="4:10" ht="12.75">
      <c r="D305" s="37" t="s">
        <v>178</v>
      </c>
      <c r="E305" s="38"/>
      <c r="F305" s="37"/>
      <c r="G305" s="37"/>
      <c r="H305" s="37"/>
      <c r="I305" s="39"/>
      <c r="J305" s="40" t="s">
        <v>179</v>
      </c>
    </row>
    <row r="306" spans="4:10" ht="12.75">
      <c r="D306" s="37"/>
      <c r="E306" s="38"/>
      <c r="F306" s="37"/>
      <c r="G306" s="37"/>
      <c r="H306" s="37"/>
      <c r="I306" s="37"/>
      <c r="J306" s="37"/>
    </row>
    <row r="307" spans="4:10" ht="12.75">
      <c r="D307" s="37"/>
      <c r="E307" s="38"/>
      <c r="F307" s="37"/>
      <c r="G307" s="37"/>
      <c r="H307" s="37"/>
      <c r="I307" s="37"/>
      <c r="J307" s="37"/>
    </row>
    <row r="308" spans="4:10" ht="12.75">
      <c r="D308" s="37" t="s">
        <v>180</v>
      </c>
      <c r="E308" s="38"/>
      <c r="F308" s="37"/>
      <c r="G308" s="37"/>
      <c r="H308" s="37"/>
      <c r="I308" s="39"/>
      <c r="J308" s="37" t="s">
        <v>181</v>
      </c>
    </row>
    <row r="312" spans="2:10" ht="12.75">
      <c r="B312" s="110" t="s">
        <v>93</v>
      </c>
      <c r="C312" s="110"/>
      <c r="D312" s="110"/>
      <c r="E312" s="110"/>
      <c r="F312" s="110"/>
      <c r="G312" s="110"/>
      <c r="H312" s="110"/>
      <c r="I312" s="110"/>
      <c r="J312" s="22"/>
    </row>
    <row r="313" spans="2:10" ht="12.75">
      <c r="B313" s="110" t="s">
        <v>94</v>
      </c>
      <c r="C313" s="110"/>
      <c r="D313" s="110"/>
      <c r="E313" s="110"/>
      <c r="F313" s="110"/>
      <c r="G313" s="110"/>
      <c r="H313" s="110"/>
      <c r="I313" s="110"/>
      <c r="J313" s="23"/>
    </row>
    <row r="314" spans="2:10" ht="12.75">
      <c r="B314" s="24"/>
      <c r="C314" s="25"/>
      <c r="D314" s="24"/>
      <c r="E314" s="24"/>
      <c r="F314" s="26"/>
      <c r="G314" s="24"/>
      <c r="H314" s="24"/>
      <c r="I314" s="24"/>
      <c r="J314" s="24"/>
    </row>
    <row r="315" spans="2:10" ht="12.75">
      <c r="B315" s="24"/>
      <c r="C315" s="28" t="s">
        <v>95</v>
      </c>
      <c r="D315" s="24"/>
      <c r="E315" s="24"/>
      <c r="F315" s="26"/>
      <c r="G315" s="24"/>
      <c r="H315" s="24"/>
      <c r="I315" s="24"/>
      <c r="J315" s="24" t="s">
        <v>96</v>
      </c>
    </row>
    <row r="316" spans="1:11" ht="22.5">
      <c r="A316" s="29" t="s">
        <v>97</v>
      </c>
      <c r="B316" s="30" t="s">
        <v>0</v>
      </c>
      <c r="C316" s="31" t="s">
        <v>98</v>
      </c>
      <c r="D316" s="31" t="s">
        <v>99</v>
      </c>
      <c r="E316" s="32" t="s">
        <v>100</v>
      </c>
      <c r="F316" s="31" t="s">
        <v>101</v>
      </c>
      <c r="G316" s="31" t="s">
        <v>102</v>
      </c>
      <c r="H316" s="31" t="s">
        <v>103</v>
      </c>
      <c r="I316" s="31" t="s">
        <v>104</v>
      </c>
      <c r="J316" s="31" t="s">
        <v>105</v>
      </c>
      <c r="K316" s="31" t="s">
        <v>106</v>
      </c>
    </row>
    <row r="317" spans="1:11" ht="12.75">
      <c r="A317" s="33"/>
      <c r="B317" s="33"/>
      <c r="C317" s="43" t="s">
        <v>522</v>
      </c>
      <c r="D317" s="43" t="s">
        <v>523</v>
      </c>
      <c r="E317" s="44">
        <v>31048</v>
      </c>
      <c r="F317" s="43" t="s">
        <v>258</v>
      </c>
      <c r="G317" s="43" t="s">
        <v>86</v>
      </c>
      <c r="H317" s="43" t="s">
        <v>16</v>
      </c>
      <c r="I317" s="43" t="s">
        <v>115</v>
      </c>
      <c r="J317" s="43" t="s">
        <v>524</v>
      </c>
      <c r="K317" s="33"/>
    </row>
    <row r="318" spans="1:11" ht="12.75">
      <c r="A318" s="33"/>
      <c r="B318" s="33"/>
      <c r="C318" s="43" t="s">
        <v>522</v>
      </c>
      <c r="D318" s="43" t="s">
        <v>525</v>
      </c>
      <c r="E318" s="44">
        <v>31048</v>
      </c>
      <c r="F318" s="43" t="s">
        <v>172</v>
      </c>
      <c r="G318" s="43" t="s">
        <v>86</v>
      </c>
      <c r="H318" s="43" t="s">
        <v>71</v>
      </c>
      <c r="I318" s="43" t="s">
        <v>115</v>
      </c>
      <c r="J318" s="43" t="s">
        <v>526</v>
      </c>
      <c r="K318" s="33"/>
    </row>
    <row r="319" spans="1:11" ht="12.75">
      <c r="A319" s="33"/>
      <c r="B319" s="33"/>
      <c r="C319" s="43" t="s">
        <v>522</v>
      </c>
      <c r="D319" s="43" t="s">
        <v>527</v>
      </c>
      <c r="E319" s="44">
        <v>31048</v>
      </c>
      <c r="F319" s="43" t="s">
        <v>258</v>
      </c>
      <c r="G319" s="43" t="s">
        <v>86</v>
      </c>
      <c r="H319" s="43" t="s">
        <v>16</v>
      </c>
      <c r="I319" s="43" t="s">
        <v>91</v>
      </c>
      <c r="J319" s="43" t="s">
        <v>528</v>
      </c>
      <c r="K319" s="33"/>
    </row>
    <row r="320" spans="1:11" ht="12.75">
      <c r="A320" s="33"/>
      <c r="B320" s="33"/>
      <c r="C320" s="43" t="s">
        <v>522</v>
      </c>
      <c r="D320" s="43" t="s">
        <v>529</v>
      </c>
      <c r="E320" s="44">
        <v>31048</v>
      </c>
      <c r="F320" s="43" t="s">
        <v>258</v>
      </c>
      <c r="G320" s="43" t="s">
        <v>86</v>
      </c>
      <c r="H320" s="43" t="s">
        <v>66</v>
      </c>
      <c r="I320" s="43" t="s">
        <v>115</v>
      </c>
      <c r="J320" s="43" t="s">
        <v>530</v>
      </c>
      <c r="K320" s="33"/>
    </row>
    <row r="321" spans="1:11" ht="12.75">
      <c r="A321" s="33"/>
      <c r="B321" s="33"/>
      <c r="C321" s="43" t="s">
        <v>522</v>
      </c>
      <c r="D321" s="43" t="s">
        <v>531</v>
      </c>
      <c r="E321" s="44">
        <v>31778</v>
      </c>
      <c r="F321" s="43" t="s">
        <v>258</v>
      </c>
      <c r="G321" s="43" t="s">
        <v>87</v>
      </c>
      <c r="H321" s="43" t="s">
        <v>40</v>
      </c>
      <c r="I321" s="43" t="s">
        <v>91</v>
      </c>
      <c r="J321" s="43" t="s">
        <v>353</v>
      </c>
      <c r="K321" s="33"/>
    </row>
    <row r="322" spans="1:11" ht="12.75">
      <c r="A322" s="33"/>
      <c r="B322" s="33"/>
      <c r="C322" s="43" t="s">
        <v>522</v>
      </c>
      <c r="D322" s="43" t="s">
        <v>532</v>
      </c>
      <c r="E322" s="44">
        <v>31413</v>
      </c>
      <c r="F322" s="43" t="s">
        <v>258</v>
      </c>
      <c r="G322" s="43" t="s">
        <v>87</v>
      </c>
      <c r="H322" s="43" t="s">
        <v>65</v>
      </c>
      <c r="I322" s="43" t="s">
        <v>115</v>
      </c>
      <c r="J322" s="43" t="s">
        <v>533</v>
      </c>
      <c r="K322" s="33"/>
    </row>
    <row r="323" spans="1:11" ht="12.75">
      <c r="A323" s="33"/>
      <c r="B323" s="33"/>
      <c r="C323" s="43" t="s">
        <v>522</v>
      </c>
      <c r="D323" s="43" t="s">
        <v>534</v>
      </c>
      <c r="E323" s="44">
        <v>31414</v>
      </c>
      <c r="F323" s="43" t="s">
        <v>258</v>
      </c>
      <c r="G323" s="43" t="s">
        <v>87</v>
      </c>
      <c r="H323" s="43" t="s">
        <v>40</v>
      </c>
      <c r="I323" s="43" t="s">
        <v>91</v>
      </c>
      <c r="J323" s="43" t="s">
        <v>535</v>
      </c>
      <c r="K323" s="33"/>
    </row>
    <row r="324" spans="1:11" ht="12.75">
      <c r="A324" s="33"/>
      <c r="B324" s="33"/>
      <c r="C324" s="43" t="s">
        <v>522</v>
      </c>
      <c r="D324" s="43" t="s">
        <v>536</v>
      </c>
      <c r="E324" s="44">
        <v>31413</v>
      </c>
      <c r="F324" s="43" t="s">
        <v>258</v>
      </c>
      <c r="G324" s="43" t="s">
        <v>87</v>
      </c>
      <c r="H324" s="43" t="s">
        <v>65</v>
      </c>
      <c r="I324" s="43" t="s">
        <v>115</v>
      </c>
      <c r="J324" s="43" t="s">
        <v>537</v>
      </c>
      <c r="K324" s="33"/>
    </row>
    <row r="325" spans="1:11" ht="12.75">
      <c r="A325" s="33"/>
      <c r="B325" s="33"/>
      <c r="C325" s="43" t="s">
        <v>522</v>
      </c>
      <c r="D325" s="43" t="s">
        <v>538</v>
      </c>
      <c r="E325" s="44">
        <v>31778</v>
      </c>
      <c r="F325" s="43" t="s">
        <v>258</v>
      </c>
      <c r="G325" s="43" t="s">
        <v>87</v>
      </c>
      <c r="H325" s="43" t="s">
        <v>332</v>
      </c>
      <c r="I325" s="43" t="s">
        <v>91</v>
      </c>
      <c r="J325" s="43" t="s">
        <v>539</v>
      </c>
      <c r="K325" s="33"/>
    </row>
    <row r="326" spans="1:11" ht="12.75">
      <c r="A326" s="33"/>
      <c r="B326" s="33"/>
      <c r="C326" s="43" t="s">
        <v>522</v>
      </c>
      <c r="D326" s="43" t="s">
        <v>540</v>
      </c>
      <c r="E326" s="44">
        <v>31413</v>
      </c>
      <c r="F326" s="43" t="s">
        <v>258</v>
      </c>
      <c r="G326" s="43" t="s">
        <v>87</v>
      </c>
      <c r="H326" s="43" t="s">
        <v>120</v>
      </c>
      <c r="I326" s="43" t="s">
        <v>91</v>
      </c>
      <c r="J326" s="43" t="s">
        <v>355</v>
      </c>
      <c r="K326" s="33"/>
    </row>
    <row r="327" spans="1:11" ht="12.75">
      <c r="A327" s="33"/>
      <c r="B327" s="33"/>
      <c r="C327" s="43" t="s">
        <v>522</v>
      </c>
      <c r="D327" s="43" t="s">
        <v>541</v>
      </c>
      <c r="E327" s="44">
        <v>31414</v>
      </c>
      <c r="F327" s="43" t="s">
        <v>172</v>
      </c>
      <c r="G327" s="43" t="s">
        <v>85</v>
      </c>
      <c r="H327" s="43" t="s">
        <v>145</v>
      </c>
      <c r="I327" s="43" t="s">
        <v>92</v>
      </c>
      <c r="J327" s="43" t="s">
        <v>542</v>
      </c>
      <c r="K327" s="33"/>
    </row>
    <row r="328" spans="1:11" ht="12.75">
      <c r="A328" s="33"/>
      <c r="B328" s="33"/>
      <c r="C328" s="43" t="s">
        <v>522</v>
      </c>
      <c r="D328" s="43" t="s">
        <v>543</v>
      </c>
      <c r="E328" s="44">
        <v>31778</v>
      </c>
      <c r="F328" s="43" t="s">
        <v>258</v>
      </c>
      <c r="G328" s="43" t="s">
        <v>85</v>
      </c>
      <c r="H328" s="43" t="s">
        <v>33</v>
      </c>
      <c r="I328" s="43" t="s">
        <v>115</v>
      </c>
      <c r="J328" s="43" t="s">
        <v>212</v>
      </c>
      <c r="K328" s="33"/>
    </row>
    <row r="329" spans="1:11" ht="12.75">
      <c r="A329" s="33"/>
      <c r="B329" s="33"/>
      <c r="C329" s="43" t="s">
        <v>522</v>
      </c>
      <c r="D329" s="43" t="s">
        <v>544</v>
      </c>
      <c r="E329" s="44">
        <v>31413</v>
      </c>
      <c r="F329" s="43" t="s">
        <v>258</v>
      </c>
      <c r="G329" s="43" t="s">
        <v>85</v>
      </c>
      <c r="H329" s="43" t="s">
        <v>145</v>
      </c>
      <c r="I329" s="43" t="s">
        <v>92</v>
      </c>
      <c r="J329" s="43" t="s">
        <v>545</v>
      </c>
      <c r="K329" s="33"/>
    </row>
    <row r="330" spans="1:11" ht="12.75">
      <c r="A330" s="33"/>
      <c r="B330" s="33"/>
      <c r="C330" s="43" t="s">
        <v>522</v>
      </c>
      <c r="D330" s="43" t="s">
        <v>546</v>
      </c>
      <c r="E330" s="44">
        <v>31413</v>
      </c>
      <c r="F330" s="43" t="s">
        <v>258</v>
      </c>
      <c r="G330" s="43" t="s">
        <v>85</v>
      </c>
      <c r="H330" s="43" t="s">
        <v>33</v>
      </c>
      <c r="I330" s="43" t="s">
        <v>92</v>
      </c>
      <c r="J330" s="43" t="s">
        <v>547</v>
      </c>
      <c r="K330" s="33"/>
    </row>
    <row r="331" spans="1:11" ht="12.75">
      <c r="A331" s="33"/>
      <c r="B331" s="33"/>
      <c r="C331" s="43" t="s">
        <v>522</v>
      </c>
      <c r="D331" s="43" t="s">
        <v>548</v>
      </c>
      <c r="E331" s="44">
        <v>31413</v>
      </c>
      <c r="F331" s="43" t="s">
        <v>172</v>
      </c>
      <c r="G331" s="43" t="s">
        <v>88</v>
      </c>
      <c r="H331" s="43" t="s">
        <v>57</v>
      </c>
      <c r="I331" s="43" t="s">
        <v>91</v>
      </c>
      <c r="J331" s="43" t="s">
        <v>549</v>
      </c>
      <c r="K331" s="33"/>
    </row>
    <row r="332" spans="1:11" ht="12.75">
      <c r="A332" s="33"/>
      <c r="B332" s="33"/>
      <c r="C332" s="43" t="s">
        <v>522</v>
      </c>
      <c r="D332" s="43" t="s">
        <v>550</v>
      </c>
      <c r="E332" s="44">
        <v>31413</v>
      </c>
      <c r="F332" s="43" t="s">
        <v>172</v>
      </c>
      <c r="G332" s="43" t="s">
        <v>88</v>
      </c>
      <c r="H332" s="43" t="s">
        <v>18</v>
      </c>
      <c r="I332" s="43" t="s">
        <v>128</v>
      </c>
      <c r="J332" s="43" t="s">
        <v>299</v>
      </c>
      <c r="K332" s="33"/>
    </row>
    <row r="333" spans="1:11" ht="12.75">
      <c r="A333" s="33"/>
      <c r="B333" s="33"/>
      <c r="C333" s="43" t="s">
        <v>522</v>
      </c>
      <c r="D333" s="43" t="s">
        <v>551</v>
      </c>
      <c r="E333" s="44">
        <v>31413</v>
      </c>
      <c r="F333" s="43" t="s">
        <v>258</v>
      </c>
      <c r="G333" s="43" t="s">
        <v>83</v>
      </c>
      <c r="H333" s="43" t="s">
        <v>52</v>
      </c>
      <c r="I333" s="43" t="s">
        <v>115</v>
      </c>
      <c r="J333" s="43" t="s">
        <v>552</v>
      </c>
      <c r="K333" s="33"/>
    </row>
    <row r="334" spans="1:11" ht="12.75">
      <c r="A334" s="33"/>
      <c r="B334" s="33"/>
      <c r="C334" s="43" t="s">
        <v>522</v>
      </c>
      <c r="D334" s="43" t="s">
        <v>553</v>
      </c>
      <c r="E334" s="44">
        <v>31048</v>
      </c>
      <c r="F334" s="43" t="s">
        <v>258</v>
      </c>
      <c r="G334" s="43" t="s">
        <v>83</v>
      </c>
      <c r="H334" s="43" t="s">
        <v>52</v>
      </c>
      <c r="I334" s="43" t="s">
        <v>91</v>
      </c>
      <c r="J334" s="43" t="s">
        <v>554</v>
      </c>
      <c r="K334" s="33"/>
    </row>
    <row r="335" spans="1:11" ht="12.75">
      <c r="A335" s="33"/>
      <c r="B335" s="33"/>
      <c r="C335" s="43" t="s">
        <v>522</v>
      </c>
      <c r="D335" s="43" t="s">
        <v>555</v>
      </c>
      <c r="E335" s="44">
        <v>31048</v>
      </c>
      <c r="F335" s="43" t="s">
        <v>258</v>
      </c>
      <c r="G335" s="43" t="s">
        <v>157</v>
      </c>
      <c r="H335" s="43" t="s">
        <v>158</v>
      </c>
      <c r="I335" s="43" t="s">
        <v>91</v>
      </c>
      <c r="J335" s="43" t="s">
        <v>503</v>
      </c>
      <c r="K335" s="33"/>
    </row>
    <row r="336" spans="1:11" ht="12.75">
      <c r="A336" s="33"/>
      <c r="B336" s="33"/>
      <c r="C336" s="43" t="s">
        <v>522</v>
      </c>
      <c r="D336" s="43" t="s">
        <v>556</v>
      </c>
      <c r="E336" s="44">
        <v>31048</v>
      </c>
      <c r="F336" s="43" t="s">
        <v>258</v>
      </c>
      <c r="G336" s="43" t="s">
        <v>157</v>
      </c>
      <c r="H336" s="43" t="s">
        <v>158</v>
      </c>
      <c r="I336" s="43" t="s">
        <v>92</v>
      </c>
      <c r="J336" s="43" t="s">
        <v>557</v>
      </c>
      <c r="K336" s="33"/>
    </row>
    <row r="337" spans="1:11" ht="12.75">
      <c r="A337" s="33"/>
      <c r="B337" s="33"/>
      <c r="C337" s="43" t="s">
        <v>522</v>
      </c>
      <c r="D337" s="43" t="s">
        <v>558</v>
      </c>
      <c r="E337" s="44">
        <v>31413</v>
      </c>
      <c r="F337" s="43" t="s">
        <v>258</v>
      </c>
      <c r="G337" s="43" t="s">
        <v>84</v>
      </c>
      <c r="H337" s="43" t="s">
        <v>27</v>
      </c>
      <c r="I337" s="43" t="s">
        <v>91</v>
      </c>
      <c r="J337" s="43" t="s">
        <v>392</v>
      </c>
      <c r="K337" s="33"/>
    </row>
    <row r="338" spans="1:11" ht="12.75">
      <c r="A338" s="33"/>
      <c r="B338" s="33"/>
      <c r="C338" s="43" t="s">
        <v>522</v>
      </c>
      <c r="D338" s="43" t="s">
        <v>559</v>
      </c>
      <c r="E338" s="44">
        <v>31048</v>
      </c>
      <c r="F338" s="43" t="s">
        <v>258</v>
      </c>
      <c r="G338" s="43" t="s">
        <v>84</v>
      </c>
      <c r="H338" s="43" t="s">
        <v>27</v>
      </c>
      <c r="I338" s="43" t="s">
        <v>91</v>
      </c>
      <c r="J338" s="43" t="s">
        <v>560</v>
      </c>
      <c r="K338" s="33"/>
    </row>
    <row r="339" spans="1:11" ht="12.75">
      <c r="A339" s="33"/>
      <c r="B339" s="33"/>
      <c r="C339" s="43" t="s">
        <v>522</v>
      </c>
      <c r="D339" s="43" t="s">
        <v>561</v>
      </c>
      <c r="E339" s="44">
        <v>31413</v>
      </c>
      <c r="F339" s="43" t="s">
        <v>258</v>
      </c>
      <c r="G339" s="43" t="s">
        <v>84</v>
      </c>
      <c r="H339" s="43" t="s">
        <v>27</v>
      </c>
      <c r="I339" s="43" t="s">
        <v>91</v>
      </c>
      <c r="J339" s="43" t="s">
        <v>562</v>
      </c>
      <c r="K339" s="33"/>
    </row>
    <row r="340" spans="1:11" ht="12.75">
      <c r="A340" s="33"/>
      <c r="B340" s="33"/>
      <c r="C340" s="43" t="s">
        <v>522</v>
      </c>
      <c r="D340" s="43" t="s">
        <v>563</v>
      </c>
      <c r="E340" s="44">
        <v>31048</v>
      </c>
      <c r="F340" s="43" t="s">
        <v>564</v>
      </c>
      <c r="G340" s="43" t="s">
        <v>87</v>
      </c>
      <c r="H340" s="43" t="s">
        <v>82</v>
      </c>
      <c r="I340" s="43" t="s">
        <v>115</v>
      </c>
      <c r="J340" s="43" t="s">
        <v>565</v>
      </c>
      <c r="K340" s="33"/>
    </row>
    <row r="341" spans="1:11" ht="12.75">
      <c r="A341" s="33"/>
      <c r="B341" s="33"/>
      <c r="C341" s="43" t="s">
        <v>522</v>
      </c>
      <c r="D341" s="43" t="s">
        <v>566</v>
      </c>
      <c r="E341" s="44">
        <v>31778</v>
      </c>
      <c r="F341" s="43" t="s">
        <v>258</v>
      </c>
      <c r="G341" s="43" t="s">
        <v>85</v>
      </c>
      <c r="H341" s="43" t="s">
        <v>58</v>
      </c>
      <c r="I341" s="43" t="s">
        <v>509</v>
      </c>
      <c r="J341" s="43" t="s">
        <v>567</v>
      </c>
      <c r="K341" s="33"/>
    </row>
    <row r="342" spans="1:11" ht="12.75">
      <c r="A342" s="33"/>
      <c r="B342" s="33"/>
      <c r="C342" s="43" t="s">
        <v>522</v>
      </c>
      <c r="D342" s="43" t="s">
        <v>568</v>
      </c>
      <c r="E342" s="44">
        <v>31413</v>
      </c>
      <c r="F342" s="43" t="s">
        <v>258</v>
      </c>
      <c r="G342" s="43" t="s">
        <v>89</v>
      </c>
      <c r="H342" s="43" t="s">
        <v>55</v>
      </c>
      <c r="I342" s="43" t="s">
        <v>92</v>
      </c>
      <c r="J342" s="43" t="s">
        <v>569</v>
      </c>
      <c r="K342" s="33"/>
    </row>
    <row r="343" spans="1:11" ht="12.75">
      <c r="A343" s="33"/>
      <c r="B343" s="33"/>
      <c r="C343" s="43" t="s">
        <v>522</v>
      </c>
      <c r="D343" s="43" t="s">
        <v>570</v>
      </c>
      <c r="E343" s="44">
        <v>31048</v>
      </c>
      <c r="F343" s="43" t="s">
        <v>258</v>
      </c>
      <c r="G343" s="43" t="s">
        <v>86</v>
      </c>
      <c r="H343" s="43" t="s">
        <v>16</v>
      </c>
      <c r="I343" s="43" t="s">
        <v>91</v>
      </c>
      <c r="J343" s="43" t="s">
        <v>396</v>
      </c>
      <c r="K343" s="33"/>
    </row>
    <row r="346" spans="4:10" ht="12.75">
      <c r="D346" s="37" t="s">
        <v>178</v>
      </c>
      <c r="E346" s="38"/>
      <c r="F346" s="37"/>
      <c r="G346" s="37"/>
      <c r="H346" s="37"/>
      <c r="I346" s="39"/>
      <c r="J346" s="40" t="s">
        <v>179</v>
      </c>
    </row>
    <row r="347" spans="4:10" ht="12.75">
      <c r="D347" s="37"/>
      <c r="E347" s="38"/>
      <c r="F347" s="37"/>
      <c r="G347" s="37"/>
      <c r="H347" s="37"/>
      <c r="I347" s="37"/>
      <c r="J347" s="37"/>
    </row>
    <row r="348" spans="4:10" ht="12.75">
      <c r="D348" s="37"/>
      <c r="E348" s="38"/>
      <c r="F348" s="37"/>
      <c r="G348" s="37"/>
      <c r="H348" s="37"/>
      <c r="I348" s="37"/>
      <c r="J348" s="37"/>
    </row>
    <row r="349" spans="4:10" ht="12.75">
      <c r="D349" s="37" t="s">
        <v>180</v>
      </c>
      <c r="E349" s="38"/>
      <c r="F349" s="37"/>
      <c r="G349" s="37"/>
      <c r="H349" s="37"/>
      <c r="I349" s="39"/>
      <c r="J349" s="37" t="s">
        <v>181</v>
      </c>
    </row>
    <row r="353" spans="2:10" ht="12.75">
      <c r="B353" s="110" t="s">
        <v>93</v>
      </c>
      <c r="C353" s="110"/>
      <c r="D353" s="110"/>
      <c r="E353" s="110"/>
      <c r="F353" s="110"/>
      <c r="G353" s="110"/>
      <c r="H353" s="110"/>
      <c r="I353" s="110"/>
      <c r="J353" s="22"/>
    </row>
    <row r="354" spans="2:10" ht="12.75">
      <c r="B354" s="110" t="s">
        <v>94</v>
      </c>
      <c r="C354" s="110"/>
      <c r="D354" s="110"/>
      <c r="E354" s="110"/>
      <c r="F354" s="110"/>
      <c r="G354" s="110"/>
      <c r="H354" s="110"/>
      <c r="I354" s="110"/>
      <c r="J354" s="23"/>
    </row>
    <row r="355" spans="2:10" ht="12.75">
      <c r="B355" s="24"/>
      <c r="C355" s="25"/>
      <c r="D355" s="24"/>
      <c r="E355" s="24"/>
      <c r="F355" s="26"/>
      <c r="G355" s="24"/>
      <c r="H355" s="24"/>
      <c r="I355" s="24"/>
      <c r="J355" s="24"/>
    </row>
    <row r="356" spans="2:10" ht="12.75">
      <c r="B356" s="24"/>
      <c r="C356" s="28" t="s">
        <v>95</v>
      </c>
      <c r="D356" s="24"/>
      <c r="E356" s="24"/>
      <c r="F356" s="26"/>
      <c r="G356" s="24"/>
      <c r="H356" s="24"/>
      <c r="I356" s="24"/>
      <c r="J356" s="24" t="s">
        <v>96</v>
      </c>
    </row>
    <row r="357" spans="1:11" ht="22.5">
      <c r="A357" s="29" t="s">
        <v>97</v>
      </c>
      <c r="B357" s="30" t="s">
        <v>0</v>
      </c>
      <c r="C357" s="31" t="s">
        <v>98</v>
      </c>
      <c r="D357" s="31" t="s">
        <v>99</v>
      </c>
      <c r="E357" s="32" t="s">
        <v>100</v>
      </c>
      <c r="F357" s="31" t="s">
        <v>101</v>
      </c>
      <c r="G357" s="31" t="s">
        <v>102</v>
      </c>
      <c r="H357" s="31" t="s">
        <v>103</v>
      </c>
      <c r="I357" s="31" t="s">
        <v>104</v>
      </c>
      <c r="J357" s="31" t="s">
        <v>105</v>
      </c>
      <c r="K357" s="31" t="s">
        <v>106</v>
      </c>
    </row>
    <row r="358" spans="1:11" ht="12.75">
      <c r="A358" s="33"/>
      <c r="B358" s="33"/>
      <c r="C358" s="43" t="s">
        <v>571</v>
      </c>
      <c r="D358" s="43" t="s">
        <v>572</v>
      </c>
      <c r="E358" s="44">
        <v>31413</v>
      </c>
      <c r="F358" s="43" t="s">
        <v>258</v>
      </c>
      <c r="G358" s="43" t="s">
        <v>86</v>
      </c>
      <c r="H358" s="43" t="s">
        <v>41</v>
      </c>
      <c r="I358" s="43" t="s">
        <v>115</v>
      </c>
      <c r="J358" s="43" t="s">
        <v>573</v>
      </c>
      <c r="K358" s="33"/>
    </row>
    <row r="359" spans="1:11" ht="12.75">
      <c r="A359" s="33"/>
      <c r="B359" s="33"/>
      <c r="C359" s="43" t="s">
        <v>571</v>
      </c>
      <c r="D359" s="43" t="s">
        <v>574</v>
      </c>
      <c r="E359" s="44">
        <v>31048</v>
      </c>
      <c r="F359" s="43" t="s">
        <v>172</v>
      </c>
      <c r="G359" s="43" t="s">
        <v>86</v>
      </c>
      <c r="H359" s="43" t="s">
        <v>41</v>
      </c>
      <c r="I359" s="43" t="s">
        <v>115</v>
      </c>
      <c r="J359" s="43" t="s">
        <v>575</v>
      </c>
      <c r="K359" s="33"/>
    </row>
    <row r="360" spans="1:11" ht="12.75">
      <c r="A360" s="33"/>
      <c r="B360" s="33"/>
      <c r="C360" s="43" t="s">
        <v>571</v>
      </c>
      <c r="D360" s="43" t="s">
        <v>576</v>
      </c>
      <c r="E360" s="44">
        <v>31778</v>
      </c>
      <c r="F360" s="43" t="s">
        <v>258</v>
      </c>
      <c r="G360" s="43" t="s">
        <v>86</v>
      </c>
      <c r="H360" s="43" t="s">
        <v>45</v>
      </c>
      <c r="I360" s="43" t="s">
        <v>115</v>
      </c>
      <c r="J360" s="43" t="s">
        <v>577</v>
      </c>
      <c r="K360" s="33"/>
    </row>
    <row r="361" spans="1:11" ht="12.75">
      <c r="A361" s="33"/>
      <c r="B361" s="33"/>
      <c r="C361" s="43" t="s">
        <v>571</v>
      </c>
      <c r="D361" s="43" t="s">
        <v>578</v>
      </c>
      <c r="E361" s="44">
        <v>31778</v>
      </c>
      <c r="F361" s="43" t="s">
        <v>258</v>
      </c>
      <c r="G361" s="43" t="s">
        <v>87</v>
      </c>
      <c r="H361" s="43" t="s">
        <v>40</v>
      </c>
      <c r="I361" s="43" t="s">
        <v>91</v>
      </c>
      <c r="J361" s="43" t="s">
        <v>579</v>
      </c>
      <c r="K361" s="33"/>
    </row>
    <row r="362" spans="1:11" ht="12.75">
      <c r="A362" s="33"/>
      <c r="B362" s="33"/>
      <c r="C362" s="43" t="s">
        <v>571</v>
      </c>
      <c r="D362" s="43" t="s">
        <v>580</v>
      </c>
      <c r="E362" s="44">
        <v>31778</v>
      </c>
      <c r="F362" s="43" t="s">
        <v>258</v>
      </c>
      <c r="G362" s="43" t="s">
        <v>87</v>
      </c>
      <c r="H362" s="43" t="s">
        <v>40</v>
      </c>
      <c r="I362" s="43" t="s">
        <v>91</v>
      </c>
      <c r="J362" s="43" t="s">
        <v>581</v>
      </c>
      <c r="K362" s="33"/>
    </row>
    <row r="363" spans="1:11" ht="12.75">
      <c r="A363" s="33"/>
      <c r="B363" s="33"/>
      <c r="C363" s="43" t="s">
        <v>571</v>
      </c>
      <c r="D363" s="43" t="s">
        <v>582</v>
      </c>
      <c r="E363" s="44">
        <v>31048</v>
      </c>
      <c r="F363" s="43" t="s">
        <v>258</v>
      </c>
      <c r="G363" s="43" t="s">
        <v>89</v>
      </c>
      <c r="H363" s="43" t="s">
        <v>69</v>
      </c>
      <c r="I363" s="43" t="s">
        <v>128</v>
      </c>
      <c r="J363" s="43" t="s">
        <v>583</v>
      </c>
      <c r="K363" s="33"/>
    </row>
    <row r="364" spans="1:11" ht="12.75">
      <c r="A364" s="33"/>
      <c r="B364" s="33"/>
      <c r="C364" s="43" t="s">
        <v>571</v>
      </c>
      <c r="D364" s="43" t="s">
        <v>584</v>
      </c>
      <c r="E364" s="44">
        <v>31413</v>
      </c>
      <c r="F364" s="43" t="s">
        <v>172</v>
      </c>
      <c r="G364" s="43" t="s">
        <v>85</v>
      </c>
      <c r="H364" s="43" t="s">
        <v>46</v>
      </c>
      <c r="I364" s="43" t="s">
        <v>115</v>
      </c>
      <c r="J364" s="43" t="s">
        <v>585</v>
      </c>
      <c r="K364" s="33"/>
    </row>
    <row r="365" spans="1:11" ht="12.75">
      <c r="A365" s="33"/>
      <c r="B365" s="33"/>
      <c r="C365" s="43" t="s">
        <v>571</v>
      </c>
      <c r="D365" s="43" t="s">
        <v>586</v>
      </c>
      <c r="E365" s="44">
        <v>31778</v>
      </c>
      <c r="F365" s="43" t="s">
        <v>258</v>
      </c>
      <c r="G365" s="43" t="s">
        <v>85</v>
      </c>
      <c r="H365" s="43" t="s">
        <v>42</v>
      </c>
      <c r="I365" s="43" t="s">
        <v>128</v>
      </c>
      <c r="J365" s="43" t="s">
        <v>587</v>
      </c>
      <c r="K365" s="33"/>
    </row>
    <row r="366" spans="1:11" ht="12.75">
      <c r="A366" s="33"/>
      <c r="B366" s="33"/>
      <c r="C366" s="43" t="s">
        <v>571</v>
      </c>
      <c r="D366" s="43" t="s">
        <v>588</v>
      </c>
      <c r="E366" s="44">
        <v>31778</v>
      </c>
      <c r="F366" s="43" t="s">
        <v>232</v>
      </c>
      <c r="G366" s="43" t="s">
        <v>85</v>
      </c>
      <c r="H366" s="43" t="s">
        <v>33</v>
      </c>
      <c r="I366" s="43" t="s">
        <v>115</v>
      </c>
      <c r="J366" s="43" t="s">
        <v>212</v>
      </c>
      <c r="K366" s="33"/>
    </row>
    <row r="367" spans="1:11" ht="12.75">
      <c r="A367" s="33"/>
      <c r="B367" s="33"/>
      <c r="C367" s="43" t="s">
        <v>571</v>
      </c>
      <c r="D367" s="43" t="s">
        <v>589</v>
      </c>
      <c r="E367" s="44">
        <v>31778</v>
      </c>
      <c r="F367" s="43" t="s">
        <v>232</v>
      </c>
      <c r="G367" s="43" t="s">
        <v>90</v>
      </c>
      <c r="H367" s="43" t="s">
        <v>590</v>
      </c>
      <c r="I367" s="43" t="s">
        <v>92</v>
      </c>
      <c r="J367" s="43" t="s">
        <v>591</v>
      </c>
      <c r="K367" s="33"/>
    </row>
    <row r="368" spans="1:11" ht="12.75">
      <c r="A368" s="33"/>
      <c r="B368" s="33"/>
      <c r="C368" s="43" t="s">
        <v>571</v>
      </c>
      <c r="D368" s="43" t="s">
        <v>592</v>
      </c>
      <c r="E368" s="44">
        <v>31778</v>
      </c>
      <c r="F368" s="43" t="s">
        <v>172</v>
      </c>
      <c r="G368" s="43" t="s">
        <v>88</v>
      </c>
      <c r="H368" s="43" t="s">
        <v>57</v>
      </c>
      <c r="I368" s="43" t="s">
        <v>92</v>
      </c>
      <c r="J368" s="43" t="s">
        <v>593</v>
      </c>
      <c r="K368" s="33"/>
    </row>
    <row r="369" spans="1:11" ht="12.75">
      <c r="A369" s="33"/>
      <c r="B369" s="33"/>
      <c r="C369" s="43" t="s">
        <v>571</v>
      </c>
      <c r="D369" s="43" t="s">
        <v>594</v>
      </c>
      <c r="E369" s="44">
        <v>31413</v>
      </c>
      <c r="F369" s="43" t="s">
        <v>258</v>
      </c>
      <c r="G369" s="43" t="s">
        <v>83</v>
      </c>
      <c r="H369" s="43" t="s">
        <v>49</v>
      </c>
      <c r="I369" s="43" t="s">
        <v>92</v>
      </c>
      <c r="J369" s="43" t="s">
        <v>595</v>
      </c>
      <c r="K369" s="33"/>
    </row>
    <row r="370" spans="1:11" ht="12.75">
      <c r="A370" s="33"/>
      <c r="B370" s="33"/>
      <c r="C370" s="43" t="s">
        <v>571</v>
      </c>
      <c r="D370" s="43" t="s">
        <v>596</v>
      </c>
      <c r="E370" s="44">
        <v>31048</v>
      </c>
      <c r="F370" s="43" t="s">
        <v>172</v>
      </c>
      <c r="G370" s="43" t="s">
        <v>83</v>
      </c>
      <c r="H370" s="43" t="s">
        <v>49</v>
      </c>
      <c r="I370" s="43" t="s">
        <v>92</v>
      </c>
      <c r="J370" s="43" t="s">
        <v>597</v>
      </c>
      <c r="K370" s="33"/>
    </row>
    <row r="371" spans="1:11" ht="12.75">
      <c r="A371" s="33"/>
      <c r="B371" s="33"/>
      <c r="C371" s="43" t="s">
        <v>571</v>
      </c>
      <c r="D371" s="43" t="s">
        <v>598</v>
      </c>
      <c r="E371" s="44">
        <v>31413</v>
      </c>
      <c r="F371" s="43" t="s">
        <v>258</v>
      </c>
      <c r="G371" s="43" t="s">
        <v>83</v>
      </c>
      <c r="H371" s="43" t="s">
        <v>52</v>
      </c>
      <c r="I371" s="43" t="s">
        <v>92</v>
      </c>
      <c r="J371" s="43" t="s">
        <v>599</v>
      </c>
      <c r="K371" s="33"/>
    </row>
    <row r="372" spans="1:11" ht="12.75">
      <c r="A372" s="33"/>
      <c r="B372" s="33"/>
      <c r="C372" s="43" t="s">
        <v>571</v>
      </c>
      <c r="D372" s="43" t="s">
        <v>600</v>
      </c>
      <c r="E372" s="44">
        <v>31413</v>
      </c>
      <c r="F372" s="43" t="s">
        <v>258</v>
      </c>
      <c r="G372" s="43" t="s">
        <v>157</v>
      </c>
      <c r="H372" s="43" t="s">
        <v>158</v>
      </c>
      <c r="I372" s="43" t="s">
        <v>91</v>
      </c>
      <c r="J372" s="43" t="s">
        <v>343</v>
      </c>
      <c r="K372" s="33"/>
    </row>
    <row r="373" spans="1:11" ht="12.75">
      <c r="A373" s="33"/>
      <c r="B373" s="33"/>
      <c r="C373" s="43" t="s">
        <v>571</v>
      </c>
      <c r="D373" s="43" t="s">
        <v>601</v>
      </c>
      <c r="E373" s="44">
        <v>31778</v>
      </c>
      <c r="F373" s="43" t="s">
        <v>258</v>
      </c>
      <c r="G373" s="43" t="s">
        <v>157</v>
      </c>
      <c r="H373" s="43" t="s">
        <v>158</v>
      </c>
      <c r="I373" s="43" t="s">
        <v>92</v>
      </c>
      <c r="J373" s="43" t="s">
        <v>207</v>
      </c>
      <c r="K373" s="33"/>
    </row>
    <row r="374" spans="1:11" ht="12.75">
      <c r="A374" s="33"/>
      <c r="B374" s="33"/>
      <c r="C374" s="43" t="s">
        <v>571</v>
      </c>
      <c r="D374" s="43" t="s">
        <v>602</v>
      </c>
      <c r="E374" s="44">
        <v>31048</v>
      </c>
      <c r="F374" s="43" t="s">
        <v>258</v>
      </c>
      <c r="G374" s="43" t="s">
        <v>84</v>
      </c>
      <c r="H374" s="43" t="s">
        <v>27</v>
      </c>
      <c r="I374" s="43" t="s">
        <v>91</v>
      </c>
      <c r="J374" s="43" t="s">
        <v>261</v>
      </c>
      <c r="K374" s="33"/>
    </row>
    <row r="375" spans="1:11" ht="12.75">
      <c r="A375" s="33"/>
      <c r="B375" s="33"/>
      <c r="C375" s="43" t="s">
        <v>571</v>
      </c>
      <c r="D375" s="43" t="s">
        <v>603</v>
      </c>
      <c r="E375" s="44">
        <v>31048</v>
      </c>
      <c r="F375" s="43" t="s">
        <v>172</v>
      </c>
      <c r="G375" s="43" t="s">
        <v>84</v>
      </c>
      <c r="H375" s="43" t="s">
        <v>27</v>
      </c>
      <c r="I375" s="43" t="s">
        <v>92</v>
      </c>
      <c r="J375" s="43" t="s">
        <v>604</v>
      </c>
      <c r="K375" s="33"/>
    </row>
    <row r="376" spans="1:11" ht="12.75">
      <c r="A376" s="33"/>
      <c r="B376" s="33"/>
      <c r="C376" s="43" t="s">
        <v>571</v>
      </c>
      <c r="D376" s="43" t="s">
        <v>605</v>
      </c>
      <c r="E376" s="44">
        <v>31778</v>
      </c>
      <c r="F376" s="43" t="s">
        <v>258</v>
      </c>
      <c r="G376" s="43" t="s">
        <v>84</v>
      </c>
      <c r="H376" s="43" t="s">
        <v>27</v>
      </c>
      <c r="I376" s="43" t="s">
        <v>91</v>
      </c>
      <c r="J376" s="43" t="s">
        <v>507</v>
      </c>
      <c r="K376" s="33"/>
    </row>
    <row r="377" spans="1:11" ht="12.75">
      <c r="A377" s="33"/>
      <c r="B377" s="33"/>
      <c r="C377" s="43" t="s">
        <v>571</v>
      </c>
      <c r="D377" s="43" t="s">
        <v>606</v>
      </c>
      <c r="E377" s="44">
        <v>31413</v>
      </c>
      <c r="F377" s="43" t="s">
        <v>258</v>
      </c>
      <c r="G377" s="43" t="s">
        <v>84</v>
      </c>
      <c r="H377" s="43" t="s">
        <v>27</v>
      </c>
      <c r="I377" s="43" t="s">
        <v>92</v>
      </c>
      <c r="J377" s="43" t="s">
        <v>607</v>
      </c>
      <c r="K377" s="33"/>
    </row>
    <row r="378" spans="1:11" ht="12.75">
      <c r="A378" s="33"/>
      <c r="B378" s="33"/>
      <c r="C378" s="43" t="s">
        <v>571</v>
      </c>
      <c r="D378" s="43" t="s">
        <v>608</v>
      </c>
      <c r="E378" s="44">
        <v>31048</v>
      </c>
      <c r="F378" s="43" t="s">
        <v>258</v>
      </c>
      <c r="G378" s="43" t="s">
        <v>86</v>
      </c>
      <c r="H378" s="43" t="s">
        <v>47</v>
      </c>
      <c r="I378" s="43" t="s">
        <v>421</v>
      </c>
      <c r="J378" s="43" t="s">
        <v>609</v>
      </c>
      <c r="K378" s="33"/>
    </row>
    <row r="379" spans="1:11" ht="12.75">
      <c r="A379" s="33"/>
      <c r="B379" s="33"/>
      <c r="C379" s="43" t="s">
        <v>571</v>
      </c>
      <c r="D379" s="43" t="s">
        <v>610</v>
      </c>
      <c r="E379" s="44">
        <v>31048</v>
      </c>
      <c r="F379" s="43" t="s">
        <v>258</v>
      </c>
      <c r="G379" s="43" t="s">
        <v>87</v>
      </c>
      <c r="H379" s="43" t="s">
        <v>70</v>
      </c>
      <c r="I379" s="43" t="s">
        <v>421</v>
      </c>
      <c r="J379" s="43" t="s">
        <v>611</v>
      </c>
      <c r="K379" s="33"/>
    </row>
    <row r="380" spans="1:11" ht="12.75">
      <c r="A380" s="33"/>
      <c r="B380" s="33"/>
      <c r="C380" s="43" t="s">
        <v>571</v>
      </c>
      <c r="D380" s="43" t="s">
        <v>612</v>
      </c>
      <c r="E380" s="44">
        <v>31413</v>
      </c>
      <c r="F380" s="43" t="s">
        <v>258</v>
      </c>
      <c r="G380" s="43" t="s">
        <v>87</v>
      </c>
      <c r="H380" s="43" t="s">
        <v>250</v>
      </c>
      <c r="I380" s="43" t="s">
        <v>92</v>
      </c>
      <c r="J380" s="43" t="s">
        <v>613</v>
      </c>
      <c r="K380" s="33"/>
    </row>
    <row r="383" spans="4:10" ht="12.75">
      <c r="D383" s="37" t="s">
        <v>178</v>
      </c>
      <c r="E383" s="38"/>
      <c r="F383" s="37"/>
      <c r="G383" s="37"/>
      <c r="H383" s="37"/>
      <c r="I383" s="39"/>
      <c r="J383" s="40" t="s">
        <v>179</v>
      </c>
    </row>
    <row r="384" spans="4:10" ht="12.75">
      <c r="D384" s="37"/>
      <c r="E384" s="38"/>
      <c r="F384" s="37"/>
      <c r="G384" s="37"/>
      <c r="H384" s="37"/>
      <c r="I384" s="37"/>
      <c r="J384" s="37"/>
    </row>
    <row r="385" spans="4:10" ht="12.75">
      <c r="D385" s="37"/>
      <c r="E385" s="38"/>
      <c r="F385" s="37"/>
      <c r="G385" s="37"/>
      <c r="H385" s="37"/>
      <c r="I385" s="37"/>
      <c r="J385" s="37"/>
    </row>
    <row r="386" spans="4:10" ht="12.75">
      <c r="D386" s="37" t="s">
        <v>180</v>
      </c>
      <c r="E386" s="38"/>
      <c r="F386" s="37"/>
      <c r="G386" s="37"/>
      <c r="H386" s="37"/>
      <c r="I386" s="39"/>
      <c r="J386" s="37" t="s">
        <v>181</v>
      </c>
    </row>
  </sheetData>
  <mergeCells count="16">
    <mergeCell ref="B2:I2"/>
    <mergeCell ref="B3:I3"/>
    <mergeCell ref="B353:I353"/>
    <mergeCell ref="B354:I354"/>
    <mergeCell ref="B99:I99"/>
    <mergeCell ref="B100:I100"/>
    <mergeCell ref="B157:I157"/>
    <mergeCell ref="B45:I45"/>
    <mergeCell ref="B46:I46"/>
    <mergeCell ref="B268:I268"/>
    <mergeCell ref="B312:I312"/>
    <mergeCell ref="B313:I313"/>
    <mergeCell ref="B158:I158"/>
    <mergeCell ref="B213:I213"/>
    <mergeCell ref="B214:I214"/>
    <mergeCell ref="B267:I267"/>
  </mergeCells>
  <printOptions/>
  <pageMargins left="0.24" right="0.12" top="1" bottom="1" header="0.5" footer="0.5"/>
  <pageSetup orientation="portrait" paperSize="9" scale="84" r:id="rId1"/>
  <rowBreaks count="5" manualBreakCount="5">
    <brk id="43" max="255" man="1"/>
    <brk id="98" max="255" man="1"/>
    <brk id="156" max="255" man="1"/>
    <brk id="212" max="255" man="1"/>
    <brk id="2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pane ySplit="8" topLeftCell="BM54" activePane="bottomLeft" state="frozen"/>
      <selection pane="topLeft" activeCell="A1" sqref="A1"/>
      <selection pane="bottomLeft" activeCell="K68" sqref="K68"/>
    </sheetView>
  </sheetViews>
  <sheetFormatPr defaultColWidth="9.140625" defaultRowHeight="12.75"/>
  <cols>
    <col min="1" max="1" width="5.00390625" style="10" customWidth="1"/>
    <col min="2" max="2" width="28.421875" style="10" customWidth="1"/>
    <col min="3" max="4" width="10.28125" style="13" customWidth="1"/>
    <col min="5" max="5" width="10.8515625" style="0" customWidth="1"/>
    <col min="6" max="6" width="9.421875" style="0" customWidth="1"/>
    <col min="8" max="8" width="10.421875" style="0" customWidth="1"/>
  </cols>
  <sheetData>
    <row r="1" spans="2:7" ht="18.75">
      <c r="B1" s="112" t="s">
        <v>11</v>
      </c>
      <c r="C1" s="112"/>
      <c r="D1" s="112"/>
      <c r="E1" s="112"/>
      <c r="F1" s="112"/>
      <c r="G1" s="112"/>
    </row>
    <row r="2" spans="2:7" ht="18.75">
      <c r="B2" s="112" t="s">
        <v>12</v>
      </c>
      <c r="C2" s="112"/>
      <c r="D2" s="112"/>
      <c r="E2" s="112"/>
      <c r="F2" s="112"/>
      <c r="G2" s="112"/>
    </row>
    <row r="3" spans="2:7" ht="18">
      <c r="B3" s="113" t="s">
        <v>79</v>
      </c>
      <c r="C3" s="113"/>
      <c r="D3" s="113"/>
      <c r="E3" s="113"/>
      <c r="F3" s="113"/>
      <c r="G3" s="113"/>
    </row>
    <row r="4" spans="2:7" ht="18">
      <c r="B4" s="113" t="s">
        <v>80</v>
      </c>
      <c r="C4" s="113"/>
      <c r="D4" s="113"/>
      <c r="E4" s="113"/>
      <c r="F4" s="113"/>
      <c r="G4" s="113"/>
    </row>
    <row r="5" spans="2:7" ht="18">
      <c r="B5" s="10" t="s">
        <v>81</v>
      </c>
      <c r="G5" s="15" t="s">
        <v>78</v>
      </c>
    </row>
    <row r="7" spans="1:8" ht="24.75" customHeight="1">
      <c r="A7" s="115" t="s">
        <v>8</v>
      </c>
      <c r="B7" s="116" t="s">
        <v>9</v>
      </c>
      <c r="C7" s="116" t="s">
        <v>59</v>
      </c>
      <c r="D7" s="116" t="s">
        <v>60</v>
      </c>
      <c r="E7" s="115" t="s">
        <v>10</v>
      </c>
      <c r="F7" s="114" t="s">
        <v>7</v>
      </c>
      <c r="G7" s="114"/>
      <c r="H7" s="114"/>
    </row>
    <row r="8" spans="1:8" ht="56.25" customHeight="1">
      <c r="A8" s="115"/>
      <c r="B8" s="116"/>
      <c r="C8" s="116"/>
      <c r="D8" s="116"/>
      <c r="E8" s="115"/>
      <c r="F8" s="14" t="s">
        <v>59</v>
      </c>
      <c r="G8" s="14" t="s">
        <v>60</v>
      </c>
      <c r="H8" s="19" t="s">
        <v>61</v>
      </c>
    </row>
    <row r="9" spans="1:8" ht="18">
      <c r="A9" s="70">
        <v>1</v>
      </c>
      <c r="B9" s="70" t="s">
        <v>27</v>
      </c>
      <c r="C9" s="71">
        <f>'субъекты,округа'!P72</f>
        <v>0</v>
      </c>
      <c r="D9" s="71" t="e">
        <f>#REF!</f>
        <v>#REF!</v>
      </c>
      <c r="E9" s="71" t="e">
        <f aca="true" t="shared" si="0" ref="E9:E40">C9+D9</f>
        <v>#REF!</v>
      </c>
      <c r="F9" s="72"/>
      <c r="G9" s="73"/>
      <c r="H9" s="73"/>
    </row>
    <row r="10" spans="1:8" ht="18">
      <c r="A10" s="11">
        <v>2</v>
      </c>
      <c r="B10" s="11" t="s">
        <v>52</v>
      </c>
      <c r="C10" s="12" t="e">
        <f>'субъекты,округа'!#REF!</f>
        <v>#REF!</v>
      </c>
      <c r="D10" s="12" t="e">
        <f>#REF!</f>
        <v>#REF!</v>
      </c>
      <c r="E10" s="12" t="e">
        <f t="shared" si="0"/>
        <v>#REF!</v>
      </c>
      <c r="F10" s="16"/>
      <c r="G10" s="18"/>
      <c r="H10" s="18"/>
    </row>
    <row r="11" spans="1:8" ht="18">
      <c r="A11" s="11">
        <v>3</v>
      </c>
      <c r="B11" s="11" t="s">
        <v>33</v>
      </c>
      <c r="C11" s="12">
        <f>'субъекты,округа'!P96</f>
        <v>0</v>
      </c>
      <c r="D11" s="12" t="e">
        <f>#REF!</f>
        <v>#REF!</v>
      </c>
      <c r="E11" s="12" t="e">
        <f t="shared" si="0"/>
        <v>#REF!</v>
      </c>
      <c r="F11" s="16">
        <v>4</v>
      </c>
      <c r="G11" s="18"/>
      <c r="H11" s="18"/>
    </row>
    <row r="12" spans="1:8" ht="18">
      <c r="A12" s="70">
        <v>4</v>
      </c>
      <c r="B12" s="70" t="s">
        <v>44</v>
      </c>
      <c r="C12" s="71">
        <f>'субъекты,округа'!P144</f>
        <v>0</v>
      </c>
      <c r="D12" s="71" t="e">
        <f>#REF!</f>
        <v>#REF!</v>
      </c>
      <c r="E12" s="71" t="e">
        <f t="shared" si="0"/>
        <v>#REF!</v>
      </c>
      <c r="F12" s="72"/>
      <c r="G12" s="73"/>
      <c r="H12" s="73"/>
    </row>
    <row r="13" spans="1:8" ht="18">
      <c r="A13" s="11">
        <v>5</v>
      </c>
      <c r="B13" s="11" t="s">
        <v>51</v>
      </c>
      <c r="C13" s="12" t="e">
        <f>'субъекты,округа'!#REF!</f>
        <v>#REF!</v>
      </c>
      <c r="D13" s="12" t="e">
        <f>#REF!</f>
        <v>#REF!</v>
      </c>
      <c r="E13" s="12" t="e">
        <f t="shared" si="0"/>
        <v>#REF!</v>
      </c>
      <c r="F13" s="16"/>
      <c r="G13" s="18"/>
      <c r="H13" s="18"/>
    </row>
    <row r="14" spans="1:8" ht="18">
      <c r="A14" s="11">
        <v>6</v>
      </c>
      <c r="B14" s="11" t="s">
        <v>68</v>
      </c>
      <c r="C14" s="12">
        <f>'субъекты,округа'!P176</f>
        <v>0</v>
      </c>
      <c r="D14" s="12" t="e">
        <f>#REF!</f>
        <v>#REF!</v>
      </c>
      <c r="E14" s="12" t="e">
        <f t="shared" si="0"/>
        <v>#REF!</v>
      </c>
      <c r="F14" s="16"/>
      <c r="G14" s="18"/>
      <c r="H14" s="18"/>
    </row>
    <row r="15" spans="1:8" ht="18">
      <c r="A15" s="11">
        <v>7</v>
      </c>
      <c r="B15" s="11" t="s">
        <v>58</v>
      </c>
      <c r="C15" s="12">
        <f>'субъекты,округа'!P132</f>
        <v>14</v>
      </c>
      <c r="D15" s="12" t="e">
        <f>#REF!</f>
        <v>#REF!</v>
      </c>
      <c r="E15" s="12" t="e">
        <f t="shared" si="0"/>
        <v>#REF!</v>
      </c>
      <c r="F15" s="16"/>
      <c r="G15" s="18" t="s">
        <v>232</v>
      </c>
      <c r="H15" s="18" t="s">
        <v>232</v>
      </c>
    </row>
    <row r="16" spans="1:8" ht="18">
      <c r="A16" s="11">
        <v>8</v>
      </c>
      <c r="B16" s="11" t="s">
        <v>47</v>
      </c>
      <c r="C16" s="12">
        <f>'субъекты,округа'!P156</f>
        <v>0</v>
      </c>
      <c r="D16" s="12" t="e">
        <f>#REF!</f>
        <v>#REF!</v>
      </c>
      <c r="E16" s="12" t="e">
        <f t="shared" si="0"/>
        <v>#REF!</v>
      </c>
      <c r="F16" s="16"/>
      <c r="G16" s="18"/>
      <c r="H16" s="18"/>
    </row>
    <row r="17" spans="1:8" ht="18">
      <c r="A17" s="11">
        <v>9</v>
      </c>
      <c r="B17" s="11" t="s">
        <v>49</v>
      </c>
      <c r="C17" s="12">
        <f>'субъекты,округа'!P164</f>
        <v>0</v>
      </c>
      <c r="D17" s="12" t="e">
        <f>#REF!</f>
        <v>#REF!</v>
      </c>
      <c r="E17" s="12" t="e">
        <f t="shared" si="0"/>
        <v>#REF!</v>
      </c>
      <c r="F17" s="16"/>
      <c r="G17" s="18"/>
      <c r="H17" s="18"/>
    </row>
    <row r="18" spans="1:8" ht="18">
      <c r="A18" s="11">
        <v>10</v>
      </c>
      <c r="B18" s="11" t="s">
        <v>29</v>
      </c>
      <c r="C18" s="12">
        <f>'субъекты,округа'!P80</f>
        <v>0</v>
      </c>
      <c r="D18" s="12" t="e">
        <f>#REF!</f>
        <v>#REF!</v>
      </c>
      <c r="E18" s="12" t="e">
        <f t="shared" si="0"/>
        <v>#REF!</v>
      </c>
      <c r="F18" s="17"/>
      <c r="G18" s="18" t="s">
        <v>974</v>
      </c>
      <c r="H18" s="18"/>
    </row>
    <row r="19" spans="1:8" ht="18">
      <c r="A19" s="11">
        <v>11</v>
      </c>
      <c r="B19" s="11" t="s">
        <v>35</v>
      </c>
      <c r="C19" s="12">
        <f>'субъекты,округа'!P104</f>
        <v>0</v>
      </c>
      <c r="D19" s="12" t="e">
        <f>#REF!</f>
        <v>#REF!</v>
      </c>
      <c r="E19" s="12" t="e">
        <f t="shared" si="0"/>
        <v>#REF!</v>
      </c>
      <c r="F19" s="16">
        <v>2</v>
      </c>
      <c r="G19" s="18"/>
      <c r="H19" s="18"/>
    </row>
    <row r="20" spans="1:8" ht="18">
      <c r="A20" s="11">
        <v>12</v>
      </c>
      <c r="B20" s="11" t="s">
        <v>25</v>
      </c>
      <c r="C20" s="12">
        <f>'субъекты,округа'!P64</f>
        <v>0</v>
      </c>
      <c r="D20" s="12" t="e">
        <f>#REF!</f>
        <v>#REF!</v>
      </c>
      <c r="E20" s="12" t="e">
        <f t="shared" si="0"/>
        <v>#REF!</v>
      </c>
      <c r="F20" s="16">
        <v>6</v>
      </c>
      <c r="G20" s="18"/>
      <c r="H20" s="18"/>
    </row>
    <row r="21" spans="1:8" ht="18">
      <c r="A21" s="11">
        <v>13</v>
      </c>
      <c r="B21" s="11" t="s">
        <v>53</v>
      </c>
      <c r="C21" s="12" t="e">
        <f>'субъекты,округа'!#REF!</f>
        <v>#REF!</v>
      </c>
      <c r="D21" s="12" t="e">
        <f>#REF!</f>
        <v>#REF!</v>
      </c>
      <c r="E21" s="12" t="e">
        <f t="shared" si="0"/>
        <v>#REF!</v>
      </c>
      <c r="F21" s="16"/>
      <c r="G21" s="18"/>
      <c r="H21" s="18"/>
    </row>
    <row r="22" spans="1:8" ht="18">
      <c r="A22" s="11">
        <v>14</v>
      </c>
      <c r="B22" s="11" t="s">
        <v>16</v>
      </c>
      <c r="C22" s="12">
        <f>'субъекты,округа'!P20</f>
        <v>0</v>
      </c>
      <c r="D22" s="12" t="e">
        <f>#REF!</f>
        <v>#REF!</v>
      </c>
      <c r="E22" s="12" t="e">
        <f t="shared" si="0"/>
        <v>#REF!</v>
      </c>
      <c r="F22" s="16">
        <v>5</v>
      </c>
      <c r="G22" s="18" t="s">
        <v>973</v>
      </c>
      <c r="H22" s="18" t="s">
        <v>974</v>
      </c>
    </row>
    <row r="23" spans="1:8" ht="18">
      <c r="A23" s="11">
        <v>15</v>
      </c>
      <c r="B23" s="11" t="s">
        <v>42</v>
      </c>
      <c r="C23" s="12">
        <f>'субъекты,округа'!P136</f>
        <v>0</v>
      </c>
      <c r="D23" s="12" t="e">
        <f>#REF!</f>
        <v>#REF!</v>
      </c>
      <c r="E23" s="12" t="e">
        <f t="shared" si="0"/>
        <v>#REF!</v>
      </c>
      <c r="F23" s="17"/>
      <c r="G23" s="18"/>
      <c r="H23" s="18"/>
    </row>
    <row r="24" spans="1:8" ht="18">
      <c r="A24" s="11">
        <v>16</v>
      </c>
      <c r="B24" s="11" t="s">
        <v>46</v>
      </c>
      <c r="C24" s="12">
        <f>'субъекты,округа'!P152</f>
        <v>0</v>
      </c>
      <c r="D24" s="12" t="e">
        <f>#REF!</f>
        <v>#REF!</v>
      </c>
      <c r="E24" s="12" t="e">
        <f t="shared" si="0"/>
        <v>#REF!</v>
      </c>
      <c r="F24" s="17" t="s">
        <v>971</v>
      </c>
      <c r="G24" s="18"/>
      <c r="H24" s="18" t="s">
        <v>975</v>
      </c>
    </row>
    <row r="25" spans="1:8" ht="18">
      <c r="A25" s="11">
        <v>17</v>
      </c>
      <c r="B25" s="11" t="s">
        <v>24</v>
      </c>
      <c r="C25" s="12">
        <f>'субъекты,округа'!P56</f>
        <v>0</v>
      </c>
      <c r="D25" s="12" t="e">
        <f>#REF!</f>
        <v>#REF!</v>
      </c>
      <c r="E25" s="12" t="e">
        <f t="shared" si="0"/>
        <v>#REF!</v>
      </c>
      <c r="F25" s="16"/>
      <c r="G25" s="18"/>
      <c r="H25" s="18"/>
    </row>
    <row r="26" spans="1:8" ht="18">
      <c r="A26" s="11">
        <v>18</v>
      </c>
      <c r="B26" s="11" t="s">
        <v>17</v>
      </c>
      <c r="C26" s="12">
        <f>'субъекты,округа'!P24</f>
        <v>0</v>
      </c>
      <c r="D26" s="12" t="e">
        <f>#REF!</f>
        <v>#REF!</v>
      </c>
      <c r="E26" s="12" t="e">
        <f t="shared" si="0"/>
        <v>#REF!</v>
      </c>
      <c r="F26" s="16"/>
      <c r="G26" s="18"/>
      <c r="H26" s="18"/>
    </row>
    <row r="27" spans="1:8" ht="18">
      <c r="A27" s="11">
        <v>19</v>
      </c>
      <c r="B27" s="11" t="s">
        <v>13</v>
      </c>
      <c r="C27" s="12">
        <f>'субъекты,округа'!P8</f>
        <v>0</v>
      </c>
      <c r="D27" s="12" t="e">
        <f>#REF!</f>
        <v>#REF!</v>
      </c>
      <c r="E27" s="12" t="e">
        <f t="shared" si="0"/>
        <v>#REF!</v>
      </c>
      <c r="F27" s="16"/>
      <c r="G27" s="18"/>
      <c r="H27" s="18"/>
    </row>
    <row r="28" spans="1:8" ht="18">
      <c r="A28" s="11">
        <v>20</v>
      </c>
      <c r="B28" s="11" t="s">
        <v>65</v>
      </c>
      <c r="C28" s="12" t="e">
        <f>'субъекты,округа'!#REF!</f>
        <v>#REF!</v>
      </c>
      <c r="D28" s="12" t="e">
        <f>#REF!</f>
        <v>#REF!</v>
      </c>
      <c r="E28" s="12" t="e">
        <f t="shared" si="0"/>
        <v>#REF!</v>
      </c>
      <c r="F28" s="16"/>
      <c r="G28" s="18"/>
      <c r="H28" s="18"/>
    </row>
    <row r="29" spans="1:8" ht="18">
      <c r="A29" s="11">
        <v>21</v>
      </c>
      <c r="B29" s="11" t="s">
        <v>21</v>
      </c>
      <c r="C29" s="12">
        <f>'субъекты,округа'!P44</f>
        <v>0</v>
      </c>
      <c r="D29" s="12" t="e">
        <f>#REF!</f>
        <v>#REF!</v>
      </c>
      <c r="E29" s="12" t="e">
        <f t="shared" si="0"/>
        <v>#REF!</v>
      </c>
      <c r="F29" s="16"/>
      <c r="G29" s="18"/>
      <c r="H29" s="18"/>
    </row>
    <row r="30" spans="1:8" ht="18">
      <c r="A30" s="11">
        <v>22</v>
      </c>
      <c r="B30" s="11" t="s">
        <v>45</v>
      </c>
      <c r="C30" s="12">
        <f>'субъекты,округа'!P148</f>
        <v>7</v>
      </c>
      <c r="D30" s="12" t="e">
        <f>#REF!</f>
        <v>#REF!</v>
      </c>
      <c r="E30" s="12" t="e">
        <f t="shared" si="0"/>
        <v>#REF!</v>
      </c>
      <c r="F30" s="16"/>
      <c r="G30" s="18"/>
      <c r="H30" s="18"/>
    </row>
    <row r="31" spans="1:8" ht="18">
      <c r="A31" s="11">
        <v>23</v>
      </c>
      <c r="B31" s="11" t="s">
        <v>43</v>
      </c>
      <c r="C31" s="12">
        <f>'субъекты,округа'!P140</f>
        <v>0</v>
      </c>
      <c r="D31" s="12" t="e">
        <f>#REF!</f>
        <v>#REF!</v>
      </c>
      <c r="E31" s="12" t="e">
        <f t="shared" si="0"/>
        <v>#REF!</v>
      </c>
      <c r="F31" s="16"/>
      <c r="G31" s="18"/>
      <c r="H31" s="18"/>
    </row>
    <row r="32" spans="1:8" ht="18">
      <c r="A32" s="11">
        <v>24</v>
      </c>
      <c r="B32" s="11" t="s">
        <v>19</v>
      </c>
      <c r="C32" s="12">
        <f>'субъекты,округа'!P36</f>
        <v>0</v>
      </c>
      <c r="D32" s="12" t="e">
        <f>#REF!</f>
        <v>#REF!</v>
      </c>
      <c r="E32" s="12" t="e">
        <f t="shared" si="0"/>
        <v>#REF!</v>
      </c>
      <c r="F32" s="17"/>
      <c r="G32" s="18"/>
      <c r="H32" s="18"/>
    </row>
    <row r="33" spans="1:8" ht="18">
      <c r="A33" s="11">
        <v>25</v>
      </c>
      <c r="B33" s="11" t="s">
        <v>70</v>
      </c>
      <c r="C33" s="12">
        <f>'субъекты,округа'!P184</f>
        <v>14</v>
      </c>
      <c r="D33" s="12" t="e">
        <f>#REF!</f>
        <v>#REF!</v>
      </c>
      <c r="E33" s="12" t="e">
        <f t="shared" si="0"/>
        <v>#REF!</v>
      </c>
      <c r="F33" s="17"/>
      <c r="G33" s="18"/>
      <c r="H33" s="18"/>
    </row>
    <row r="34" spans="1:8" ht="18">
      <c r="A34" s="11">
        <v>26</v>
      </c>
      <c r="B34" s="11" t="s">
        <v>73</v>
      </c>
      <c r="C34" s="12">
        <f>'субъекты,округа'!P200</f>
        <v>0</v>
      </c>
      <c r="D34" s="12" t="e">
        <f>#REF!</f>
        <v>#REF!</v>
      </c>
      <c r="E34" s="12" t="e">
        <f t="shared" si="0"/>
        <v>#REF!</v>
      </c>
      <c r="F34" s="17" t="s">
        <v>972</v>
      </c>
      <c r="G34" s="18"/>
      <c r="H34" s="18"/>
    </row>
    <row r="35" spans="1:8" ht="18">
      <c r="A35" s="11">
        <v>27</v>
      </c>
      <c r="B35" s="11" t="s">
        <v>31</v>
      </c>
      <c r="C35" s="12">
        <f>'субъекты,округа'!P88</f>
        <v>0</v>
      </c>
      <c r="D35" s="12" t="e">
        <f>#REF!</f>
        <v>#REF!</v>
      </c>
      <c r="E35" s="12" t="e">
        <f t="shared" si="0"/>
        <v>#REF!</v>
      </c>
      <c r="F35" s="17"/>
      <c r="G35" s="18"/>
      <c r="H35" s="18"/>
    </row>
    <row r="36" spans="1:8" ht="18">
      <c r="A36" s="11">
        <v>28</v>
      </c>
      <c r="B36" s="11" t="s">
        <v>66</v>
      </c>
      <c r="C36" s="12" t="e">
        <f>'субъекты,округа'!#REF!</f>
        <v>#REF!</v>
      </c>
      <c r="D36" s="12" t="e">
        <f>#REF!</f>
        <v>#REF!</v>
      </c>
      <c r="E36" s="12" t="e">
        <f t="shared" si="0"/>
        <v>#REF!</v>
      </c>
      <c r="F36" s="17"/>
      <c r="G36" s="18"/>
      <c r="H36" s="18"/>
    </row>
    <row r="37" spans="1:8" ht="18">
      <c r="A37" s="11">
        <v>29</v>
      </c>
      <c r="B37" s="11" t="s">
        <v>57</v>
      </c>
      <c r="C37" s="12">
        <f>'субъекты,округа'!P60</f>
        <v>0</v>
      </c>
      <c r="D37" s="12" t="e">
        <f>#REF!</f>
        <v>#REF!</v>
      </c>
      <c r="E37" s="12" t="e">
        <f t="shared" si="0"/>
        <v>#REF!</v>
      </c>
      <c r="F37" s="16">
        <v>8</v>
      </c>
      <c r="G37" s="18"/>
      <c r="H37" s="18"/>
    </row>
    <row r="38" spans="1:8" ht="18">
      <c r="A38" s="11">
        <v>30</v>
      </c>
      <c r="B38" s="11" t="s">
        <v>18</v>
      </c>
      <c r="C38" s="12">
        <f>'субъекты,округа'!P32</f>
        <v>0</v>
      </c>
      <c r="D38" s="12" t="e">
        <f>#REF!</f>
        <v>#REF!</v>
      </c>
      <c r="E38" s="12" t="e">
        <f t="shared" si="0"/>
        <v>#REF!</v>
      </c>
      <c r="F38" s="16"/>
      <c r="G38" s="18"/>
      <c r="H38" s="18"/>
    </row>
    <row r="39" spans="1:8" ht="18">
      <c r="A39" s="11">
        <v>31</v>
      </c>
      <c r="B39" s="11" t="s">
        <v>54</v>
      </c>
      <c r="C39" s="12" t="e">
        <f>'субъекты,округа'!#REF!</f>
        <v>#REF!</v>
      </c>
      <c r="D39" s="12" t="e">
        <f>#REF!</f>
        <v>#REF!</v>
      </c>
      <c r="E39" s="12" t="e">
        <f t="shared" si="0"/>
        <v>#REF!</v>
      </c>
      <c r="F39" s="16"/>
      <c r="G39" s="18"/>
      <c r="H39" s="18"/>
    </row>
    <row r="40" spans="1:8" ht="18">
      <c r="A40" s="11">
        <v>32</v>
      </c>
      <c r="B40" s="11" t="s">
        <v>41</v>
      </c>
      <c r="C40" s="12">
        <f>'субъекты,округа'!P128</f>
        <v>0</v>
      </c>
      <c r="D40" s="12" t="e">
        <f>#REF!</f>
        <v>#REF!</v>
      </c>
      <c r="E40" s="12" t="e">
        <f t="shared" si="0"/>
        <v>#REF!</v>
      </c>
      <c r="F40" s="16">
        <v>3</v>
      </c>
      <c r="G40" s="18"/>
      <c r="H40" s="18"/>
    </row>
    <row r="41" spans="1:8" ht="18">
      <c r="A41" s="11">
        <v>33</v>
      </c>
      <c r="B41" s="11" t="s">
        <v>50</v>
      </c>
      <c r="C41" s="12">
        <f>'субъекты,округа'!P168</f>
        <v>0</v>
      </c>
      <c r="D41" s="12" t="e">
        <f>#REF!</f>
        <v>#REF!</v>
      </c>
      <c r="E41" s="12" t="e">
        <f aca="true" t="shared" si="1" ref="E41:E66">C41+D41</f>
        <v>#REF!</v>
      </c>
      <c r="F41" s="16"/>
      <c r="G41" s="18"/>
      <c r="H41" s="18"/>
    </row>
    <row r="42" spans="1:8" ht="18">
      <c r="A42" s="11">
        <v>34</v>
      </c>
      <c r="B42" s="11" t="s">
        <v>69</v>
      </c>
      <c r="C42" s="12">
        <f>'субъекты,округа'!P180</f>
        <v>0</v>
      </c>
      <c r="D42" s="12" t="e">
        <f>#REF!</f>
        <v>#REF!</v>
      </c>
      <c r="E42" s="12" t="e">
        <f t="shared" si="1"/>
        <v>#REF!</v>
      </c>
      <c r="F42" s="16"/>
      <c r="G42" s="18"/>
      <c r="H42" s="18"/>
    </row>
    <row r="43" spans="1:8" ht="18">
      <c r="A43" s="11">
        <v>35</v>
      </c>
      <c r="B43" s="11" t="s">
        <v>67</v>
      </c>
      <c r="C43" s="12">
        <f>'субъекты,округа'!P172</f>
        <v>0</v>
      </c>
      <c r="D43" s="12" t="e">
        <f>#REF!</f>
        <v>#REF!</v>
      </c>
      <c r="E43" s="12" t="e">
        <f t="shared" si="1"/>
        <v>#REF!</v>
      </c>
      <c r="F43" s="16"/>
      <c r="G43" s="18"/>
      <c r="H43" s="18"/>
    </row>
    <row r="44" spans="1:8" ht="18">
      <c r="A44" s="11">
        <v>36</v>
      </c>
      <c r="B44" s="11" t="s">
        <v>48</v>
      </c>
      <c r="C44" s="12">
        <f>'субъекты,округа'!P160</f>
        <v>0</v>
      </c>
      <c r="D44" s="12" t="e">
        <f>#REF!</f>
        <v>#REF!</v>
      </c>
      <c r="E44" s="12" t="e">
        <f t="shared" si="1"/>
        <v>#REF!</v>
      </c>
      <c r="F44" s="16"/>
      <c r="G44" s="18"/>
      <c r="H44" s="18"/>
    </row>
    <row r="45" spans="1:8" ht="18">
      <c r="A45" s="11">
        <v>37</v>
      </c>
      <c r="B45" s="11" t="s">
        <v>56</v>
      </c>
      <c r="C45" s="12">
        <f>'субъекты,округа'!P12</f>
        <v>0</v>
      </c>
      <c r="D45" s="12" t="e">
        <f>#REF!</f>
        <v>#REF!</v>
      </c>
      <c r="E45" s="12" t="e">
        <f t="shared" si="1"/>
        <v>#REF!</v>
      </c>
      <c r="F45" s="16"/>
      <c r="G45" s="18"/>
      <c r="H45" s="18"/>
    </row>
    <row r="46" spans="1:8" ht="18">
      <c r="A46" s="11">
        <v>38</v>
      </c>
      <c r="B46" s="11" t="s">
        <v>76</v>
      </c>
      <c r="C46" s="12">
        <f>'субъекты,округа'!P188</f>
        <v>0</v>
      </c>
      <c r="D46" s="12" t="e">
        <f>#REF!</f>
        <v>#REF!</v>
      </c>
      <c r="E46" s="12" t="e">
        <f t="shared" si="1"/>
        <v>#REF!</v>
      </c>
      <c r="F46" s="16"/>
      <c r="G46" s="18"/>
      <c r="H46" s="18"/>
    </row>
    <row r="47" spans="1:8" ht="18">
      <c r="A47" s="11">
        <v>39</v>
      </c>
      <c r="B47" s="11" t="s">
        <v>20</v>
      </c>
      <c r="C47" s="12">
        <f>'субъекты,округа'!P40</f>
        <v>0</v>
      </c>
      <c r="D47" s="12" t="e">
        <f>#REF!</f>
        <v>#REF!</v>
      </c>
      <c r="E47" s="12" t="e">
        <f t="shared" si="1"/>
        <v>#REF!</v>
      </c>
      <c r="F47" s="16"/>
      <c r="G47" s="18"/>
      <c r="H47" s="18"/>
    </row>
    <row r="48" spans="1:8" ht="18">
      <c r="A48" s="11">
        <v>40</v>
      </c>
      <c r="B48" s="11" t="s">
        <v>22</v>
      </c>
      <c r="C48" s="12">
        <f>'субъекты,округа'!P48</f>
        <v>0</v>
      </c>
      <c r="D48" s="12" t="e">
        <f>#REF!</f>
        <v>#REF!</v>
      </c>
      <c r="E48" s="12" t="e">
        <f t="shared" si="1"/>
        <v>#REF!</v>
      </c>
      <c r="F48" s="16"/>
      <c r="G48" s="18"/>
      <c r="H48" s="18"/>
    </row>
    <row r="49" spans="1:8" ht="18">
      <c r="A49" s="11">
        <v>41</v>
      </c>
      <c r="B49" s="11" t="s">
        <v>23</v>
      </c>
      <c r="C49" s="12">
        <f>'субъекты,округа'!P52</f>
        <v>0</v>
      </c>
      <c r="D49" s="12" t="e">
        <f>#REF!</f>
        <v>#REF!</v>
      </c>
      <c r="E49" s="12" t="e">
        <f t="shared" si="1"/>
        <v>#REF!</v>
      </c>
      <c r="F49" s="16"/>
      <c r="G49" s="18"/>
      <c r="H49" s="18"/>
    </row>
    <row r="50" spans="1:8" ht="18">
      <c r="A50" s="11">
        <v>42</v>
      </c>
      <c r="B50" s="11" t="s">
        <v>26</v>
      </c>
      <c r="C50" s="12">
        <f>'субъекты,округа'!P68</f>
        <v>0</v>
      </c>
      <c r="D50" s="12" t="e">
        <f>#REF!</f>
        <v>#REF!</v>
      </c>
      <c r="E50" s="12" t="e">
        <f t="shared" si="1"/>
        <v>#REF!</v>
      </c>
      <c r="F50" s="16"/>
      <c r="G50" s="18"/>
      <c r="H50" s="18"/>
    </row>
    <row r="51" spans="1:8" ht="18">
      <c r="A51" s="11">
        <v>43</v>
      </c>
      <c r="B51" s="11" t="s">
        <v>28</v>
      </c>
      <c r="C51" s="12">
        <f>'субъекты,округа'!P76</f>
        <v>0</v>
      </c>
      <c r="D51" s="12" t="e">
        <f>#REF!</f>
        <v>#REF!</v>
      </c>
      <c r="E51" s="12" t="e">
        <f t="shared" si="1"/>
        <v>#REF!</v>
      </c>
      <c r="F51" s="16"/>
      <c r="G51" s="18"/>
      <c r="H51" s="18"/>
    </row>
    <row r="52" spans="1:8" ht="18">
      <c r="A52" s="11">
        <v>44</v>
      </c>
      <c r="B52" s="11" t="s">
        <v>39</v>
      </c>
      <c r="C52" s="12">
        <f>'субъекты,округа'!P120</f>
        <v>0</v>
      </c>
      <c r="D52" s="12" t="e">
        <f>#REF!</f>
        <v>#REF!</v>
      </c>
      <c r="E52" s="12" t="e">
        <f t="shared" si="1"/>
        <v>#REF!</v>
      </c>
      <c r="F52" s="16"/>
      <c r="G52" s="18"/>
      <c r="H52" s="18"/>
    </row>
    <row r="53" spans="1:8" ht="18">
      <c r="A53" s="11">
        <v>45</v>
      </c>
      <c r="B53" s="11" t="s">
        <v>40</v>
      </c>
      <c r="C53" s="12">
        <f>'субъекты,округа'!P124</f>
        <v>0</v>
      </c>
      <c r="D53" s="12" t="e">
        <f>#REF!</f>
        <v>#REF!</v>
      </c>
      <c r="E53" s="12" t="e">
        <f t="shared" si="1"/>
        <v>#REF!</v>
      </c>
      <c r="F53" s="16">
        <v>1</v>
      </c>
      <c r="G53" s="18"/>
      <c r="H53" s="18" t="s">
        <v>973</v>
      </c>
    </row>
    <row r="54" spans="1:8" ht="18">
      <c r="A54" s="11">
        <v>46</v>
      </c>
      <c r="B54" s="11" t="s">
        <v>15</v>
      </c>
      <c r="C54" s="12">
        <f>'субъекты,округа'!P16</f>
        <v>14</v>
      </c>
      <c r="D54" s="12" t="e">
        <f>#REF!</f>
        <v>#REF!</v>
      </c>
      <c r="E54" s="12" t="e">
        <f t="shared" si="1"/>
        <v>#REF!</v>
      </c>
      <c r="F54" s="16"/>
      <c r="G54" s="18"/>
      <c r="H54" s="18"/>
    </row>
    <row r="55" spans="1:8" ht="18">
      <c r="A55" s="11">
        <v>47</v>
      </c>
      <c r="B55" s="11" t="s">
        <v>71</v>
      </c>
      <c r="C55" s="12">
        <f>'субъекты,округа'!P192</f>
        <v>0</v>
      </c>
      <c r="D55" s="12" t="e">
        <f>#REF!</f>
        <v>#REF!</v>
      </c>
      <c r="E55" s="12" t="e">
        <f t="shared" si="1"/>
        <v>#REF!</v>
      </c>
      <c r="F55" s="16"/>
      <c r="G55" s="18"/>
      <c r="H55" s="18"/>
    </row>
    <row r="56" spans="1:8" ht="18">
      <c r="A56" s="11">
        <v>48</v>
      </c>
      <c r="B56" s="11" t="s">
        <v>55</v>
      </c>
      <c r="C56" s="12">
        <f>'субъекты,округа'!P28</f>
        <v>0</v>
      </c>
      <c r="D56" s="12" t="e">
        <f>#REF!</f>
        <v>#REF!</v>
      </c>
      <c r="E56" s="12" t="e">
        <f t="shared" si="1"/>
        <v>#REF!</v>
      </c>
      <c r="F56" s="16"/>
      <c r="G56" s="18"/>
      <c r="H56" s="18"/>
    </row>
    <row r="57" spans="1:8" ht="18">
      <c r="A57" s="11">
        <v>49</v>
      </c>
      <c r="B57" s="11" t="s">
        <v>72</v>
      </c>
      <c r="C57" s="12">
        <f>'субъекты,округа'!P196</f>
        <v>0</v>
      </c>
      <c r="D57" s="12" t="e">
        <f>#REF!</f>
        <v>#REF!</v>
      </c>
      <c r="E57" s="12" t="e">
        <f t="shared" si="1"/>
        <v>#REF!</v>
      </c>
      <c r="F57" s="16"/>
      <c r="G57" s="18"/>
      <c r="H57" s="18"/>
    </row>
    <row r="58" spans="1:8" ht="18">
      <c r="A58" s="11">
        <v>50</v>
      </c>
      <c r="B58" s="11" t="s">
        <v>74</v>
      </c>
      <c r="C58" s="12">
        <f>'субъекты,округа'!P204</f>
        <v>0</v>
      </c>
      <c r="D58" s="12" t="e">
        <f>#REF!</f>
        <v>#REF!</v>
      </c>
      <c r="E58" s="12" t="e">
        <f t="shared" si="1"/>
        <v>#REF!</v>
      </c>
      <c r="F58" s="16"/>
      <c r="G58" s="18"/>
      <c r="H58" s="18"/>
    </row>
    <row r="59" spans="1:8" ht="18">
      <c r="A59" s="11">
        <v>51</v>
      </c>
      <c r="B59" s="11" t="s">
        <v>30</v>
      </c>
      <c r="C59" s="12">
        <f>'субъекты,округа'!P84</f>
        <v>0</v>
      </c>
      <c r="D59" s="12" t="e">
        <f>#REF!</f>
        <v>#REF!</v>
      </c>
      <c r="E59" s="12" t="e">
        <f t="shared" si="1"/>
        <v>#REF!</v>
      </c>
      <c r="F59" s="16"/>
      <c r="G59" s="18"/>
      <c r="H59" s="18"/>
    </row>
    <row r="60" spans="1:8" ht="18">
      <c r="A60" s="11">
        <v>52</v>
      </c>
      <c r="B60" s="11" t="s">
        <v>32</v>
      </c>
      <c r="C60" s="12">
        <f>'субъекты,округа'!P92</f>
        <v>0</v>
      </c>
      <c r="D60" s="12" t="e">
        <f>#REF!</f>
        <v>#REF!</v>
      </c>
      <c r="E60" s="12" t="e">
        <f t="shared" si="1"/>
        <v>#REF!</v>
      </c>
      <c r="F60" s="16"/>
      <c r="G60" s="18"/>
      <c r="H60" s="18"/>
    </row>
    <row r="61" spans="1:8" ht="18">
      <c r="A61" s="11">
        <v>53</v>
      </c>
      <c r="B61" s="11" t="s">
        <v>34</v>
      </c>
      <c r="C61" s="12">
        <f>'субъекты,округа'!P100</f>
        <v>0</v>
      </c>
      <c r="D61" s="12" t="e">
        <f>#REF!</f>
        <v>#REF!</v>
      </c>
      <c r="E61" s="12" t="e">
        <f t="shared" si="1"/>
        <v>#REF!</v>
      </c>
      <c r="F61" s="16"/>
      <c r="G61" s="18"/>
      <c r="H61" s="18"/>
    </row>
    <row r="62" spans="1:8" ht="18">
      <c r="A62" s="11">
        <v>54</v>
      </c>
      <c r="B62" s="11" t="s">
        <v>36</v>
      </c>
      <c r="C62" s="12">
        <f>'субъекты,округа'!P108</f>
        <v>0</v>
      </c>
      <c r="D62" s="12" t="e">
        <f>#REF!</f>
        <v>#REF!</v>
      </c>
      <c r="E62" s="12" t="e">
        <f t="shared" si="1"/>
        <v>#REF!</v>
      </c>
      <c r="F62" s="16"/>
      <c r="G62" s="18"/>
      <c r="H62" s="18"/>
    </row>
    <row r="63" spans="1:8" ht="18">
      <c r="A63" s="11">
        <v>55</v>
      </c>
      <c r="B63" s="11" t="s">
        <v>37</v>
      </c>
      <c r="C63" s="12">
        <f>'субъекты,округа'!P112</f>
        <v>0</v>
      </c>
      <c r="D63" s="12" t="e">
        <f>#REF!</f>
        <v>#REF!</v>
      </c>
      <c r="E63" s="12" t="e">
        <f t="shared" si="1"/>
        <v>#REF!</v>
      </c>
      <c r="F63" s="16"/>
      <c r="G63" s="18"/>
      <c r="H63" s="18"/>
    </row>
    <row r="64" spans="1:8" ht="18">
      <c r="A64" s="11">
        <v>56</v>
      </c>
      <c r="B64" s="11" t="s">
        <v>75</v>
      </c>
      <c r="C64" s="12">
        <f>'субъекты,округа'!P208</f>
        <v>0</v>
      </c>
      <c r="D64" s="12" t="e">
        <f>#REF!</f>
        <v>#REF!</v>
      </c>
      <c r="E64" s="12" t="e">
        <f t="shared" si="1"/>
        <v>#REF!</v>
      </c>
      <c r="F64" s="16"/>
      <c r="G64" s="18"/>
      <c r="H64" s="18"/>
    </row>
    <row r="65" spans="1:8" ht="18">
      <c r="A65" s="11">
        <v>57</v>
      </c>
      <c r="B65" s="11" t="s">
        <v>38</v>
      </c>
      <c r="C65" s="12">
        <f>'субъекты,округа'!P116</f>
        <v>0</v>
      </c>
      <c r="D65" s="12" t="e">
        <f>#REF!</f>
        <v>#REF!</v>
      </c>
      <c r="E65" s="12" t="e">
        <f t="shared" si="1"/>
        <v>#REF!</v>
      </c>
      <c r="F65" s="16"/>
      <c r="G65" s="18"/>
      <c r="H65" s="18"/>
    </row>
    <row r="66" spans="1:8" ht="18">
      <c r="A66" s="11">
        <v>58</v>
      </c>
      <c r="B66" s="11" t="s">
        <v>77</v>
      </c>
      <c r="C66" s="12">
        <f>'субъекты,округа'!P212</f>
        <v>0</v>
      </c>
      <c r="D66" s="12" t="e">
        <f>#REF!</f>
        <v>#REF!</v>
      </c>
      <c r="E66" s="12" t="e">
        <f t="shared" si="1"/>
        <v>#REF!</v>
      </c>
      <c r="F66" s="16"/>
      <c r="G66" s="18"/>
      <c r="H66" s="18"/>
    </row>
    <row r="70" spans="2:5" ht="18">
      <c r="B70" s="10" t="s">
        <v>62</v>
      </c>
      <c r="D70" s="10"/>
      <c r="E70" s="10"/>
    </row>
    <row r="71" ht="18">
      <c r="D71" s="10"/>
    </row>
    <row r="72" ht="18">
      <c r="D72" s="10"/>
    </row>
    <row r="73" spans="2:5" ht="18">
      <c r="B73" s="10" t="s">
        <v>63</v>
      </c>
      <c r="D73" s="10"/>
      <c r="E73" s="10" t="s">
        <v>64</v>
      </c>
    </row>
  </sheetData>
  <mergeCells count="10">
    <mergeCell ref="F7:H7"/>
    <mergeCell ref="A7:A8"/>
    <mergeCell ref="B7:B8"/>
    <mergeCell ref="C7:C8"/>
    <mergeCell ref="D7:D8"/>
    <mergeCell ref="E7:E8"/>
    <mergeCell ref="B1:G1"/>
    <mergeCell ref="B3:G3"/>
    <mergeCell ref="B4:G4"/>
    <mergeCell ref="B2:G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53"/>
  <sheetViews>
    <sheetView tabSelected="1" workbookViewId="0" topLeftCell="A1">
      <selection activeCell="W353" sqref="A1:W353"/>
    </sheetView>
  </sheetViews>
  <sheetFormatPr defaultColWidth="9.140625" defaultRowHeight="12.75"/>
  <cols>
    <col min="1" max="2" width="3.7109375" style="0" customWidth="1"/>
    <col min="3" max="3" width="17.28125" style="0" customWidth="1"/>
    <col min="4" max="13" width="3.28125" style="0" customWidth="1"/>
    <col min="14" max="15" width="4.140625" style="0" customWidth="1"/>
    <col min="16" max="16" width="5.7109375" style="0" customWidth="1"/>
    <col min="17" max="17" width="4.28125" style="0" customWidth="1"/>
    <col min="18" max="18" width="6.140625" style="0" customWidth="1"/>
    <col min="19" max="19" width="7.421875" style="0" customWidth="1"/>
    <col min="20" max="20" width="7.28125" style="0" customWidth="1"/>
  </cols>
  <sheetData>
    <row r="1" spans="1:20" ht="12.75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2.75">
      <c r="A2" s="161" t="s">
        <v>1016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2.75">
      <c r="A3" s="161" t="s">
        <v>1017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3.5" thickBot="1">
      <c r="A4" s="4"/>
      <c r="B4" s="87" t="s">
        <v>1019</v>
      </c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S4" s="162" t="s">
        <v>1020</v>
      </c>
      <c r="T4" s="162"/>
    </row>
    <row r="5" spans="1:20" ht="13.5" customHeight="1" thickBot="1">
      <c r="A5" s="156" t="s">
        <v>1005</v>
      </c>
      <c r="B5" s="136" t="s">
        <v>1006</v>
      </c>
      <c r="C5" s="157" t="s">
        <v>1007</v>
      </c>
      <c r="D5" s="136" t="s">
        <v>1008</v>
      </c>
      <c r="E5" s="139" t="s">
        <v>1009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S5" s="159" t="s">
        <v>1010</v>
      </c>
      <c r="T5" s="140"/>
    </row>
    <row r="6" spans="1:20" ht="12.75" customHeight="1" thickBot="1">
      <c r="A6" s="138"/>
      <c r="B6" s="137" t="s">
        <v>981</v>
      </c>
      <c r="C6" s="158"/>
      <c r="D6" s="137" t="s">
        <v>5</v>
      </c>
      <c r="E6" s="133" t="s">
        <v>6</v>
      </c>
      <c r="F6" s="134"/>
      <c r="G6" s="134"/>
      <c r="H6" s="134"/>
      <c r="I6" s="134"/>
      <c r="J6" s="134"/>
      <c r="K6" s="134"/>
      <c r="L6" s="134"/>
      <c r="M6" s="134"/>
      <c r="N6" s="135"/>
      <c r="O6" s="214" t="s">
        <v>1</v>
      </c>
      <c r="P6" s="141" t="s">
        <v>2</v>
      </c>
      <c r="Q6" s="141" t="s">
        <v>3</v>
      </c>
      <c r="R6" s="132" t="s">
        <v>0</v>
      </c>
      <c r="S6" s="212" t="s">
        <v>3</v>
      </c>
      <c r="T6" s="212" t="s">
        <v>0</v>
      </c>
    </row>
    <row r="7" spans="1:20" ht="51" customHeight="1" thickBot="1">
      <c r="A7" s="218"/>
      <c r="B7" s="219"/>
      <c r="C7" s="220"/>
      <c r="D7" s="138"/>
      <c r="E7" s="95">
        <v>48</v>
      </c>
      <c r="F7" s="76">
        <v>52</v>
      </c>
      <c r="G7" s="76">
        <v>57</v>
      </c>
      <c r="H7" s="76">
        <v>62</v>
      </c>
      <c r="I7" s="76">
        <v>68</v>
      </c>
      <c r="J7" s="76">
        <v>74</v>
      </c>
      <c r="K7" s="96">
        <v>82</v>
      </c>
      <c r="L7" s="97">
        <v>90</v>
      </c>
      <c r="M7" s="97">
        <v>100</v>
      </c>
      <c r="N7" s="108" t="s">
        <v>1021</v>
      </c>
      <c r="O7" s="215"/>
      <c r="P7" s="216"/>
      <c r="Q7" s="216"/>
      <c r="R7" s="217"/>
      <c r="S7" s="213"/>
      <c r="T7" s="213"/>
    </row>
    <row r="8" spans="1:20" ht="6" customHeight="1" hidden="1" thickBot="1" thickTop="1">
      <c r="A8" s="177" t="s">
        <v>984</v>
      </c>
      <c r="B8" s="163">
        <v>1</v>
      </c>
      <c r="C8" s="164" t="s">
        <v>15</v>
      </c>
      <c r="D8" s="106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9">
        <f aca="true" t="shared" si="0" ref="O8:O39">SUM(E8:N8)</f>
        <v>0</v>
      </c>
      <c r="P8" s="86">
        <f>O8*7</f>
        <v>0</v>
      </c>
      <c r="Q8" s="124">
        <f>P11+P10+P9+P8</f>
        <v>0</v>
      </c>
      <c r="R8" s="173"/>
      <c r="S8" s="183">
        <f>SUM(Q10:Q76)</f>
        <v>46</v>
      </c>
      <c r="T8" s="180">
        <v>2</v>
      </c>
    </row>
    <row r="9" spans="1:20" ht="6" customHeight="1" hidden="1" thickBot="1">
      <c r="A9" s="178"/>
      <c r="B9" s="154"/>
      <c r="C9" s="126"/>
      <c r="D9" s="89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3">
        <f t="shared" si="0"/>
        <v>0</v>
      </c>
      <c r="P9" s="2">
        <f>O9*5</f>
        <v>0</v>
      </c>
      <c r="Q9" s="122"/>
      <c r="R9" s="174"/>
      <c r="S9" s="184"/>
      <c r="T9" s="181"/>
    </row>
    <row r="10" spans="1:20" ht="6" customHeight="1" hidden="1" thickBot="1">
      <c r="A10" s="178"/>
      <c r="B10" s="154"/>
      <c r="C10" s="126"/>
      <c r="D10" s="89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f t="shared" si="0"/>
        <v>0</v>
      </c>
      <c r="P10" s="2">
        <f>O10*3</f>
        <v>0</v>
      </c>
      <c r="Q10" s="122"/>
      <c r="R10" s="174"/>
      <c r="S10" s="184"/>
      <c r="T10" s="181"/>
    </row>
    <row r="11" spans="1:20" ht="6" customHeight="1" hidden="1" thickBot="1">
      <c r="A11" s="178"/>
      <c r="B11" s="155"/>
      <c r="C11" s="127"/>
      <c r="D11" s="107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84">
        <f t="shared" si="0"/>
        <v>0</v>
      </c>
      <c r="P11" s="85">
        <f>O11*1</f>
        <v>0</v>
      </c>
      <c r="Q11" s="123"/>
      <c r="R11" s="175"/>
      <c r="S11" s="184"/>
      <c r="T11" s="181"/>
    </row>
    <row r="12" spans="1:20" ht="6" customHeight="1" hidden="1" thickTop="1">
      <c r="A12" s="178"/>
      <c r="B12" s="196">
        <v>1</v>
      </c>
      <c r="C12" s="125" t="s">
        <v>15</v>
      </c>
      <c r="D12" s="106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0">
        <f t="shared" si="0"/>
        <v>0</v>
      </c>
      <c r="P12" s="81">
        <f>O12*7</f>
        <v>0</v>
      </c>
      <c r="Q12" s="121">
        <f>P15+P14+P13+P12</f>
        <v>0</v>
      </c>
      <c r="R12" s="176"/>
      <c r="S12" s="184"/>
      <c r="T12" s="181"/>
    </row>
    <row r="13" spans="1:20" ht="6" customHeight="1" hidden="1">
      <c r="A13" s="178"/>
      <c r="B13" s="154"/>
      <c r="C13" s="126"/>
      <c r="D13" s="89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3">
        <f t="shared" si="0"/>
        <v>0</v>
      </c>
      <c r="P13" s="2">
        <f>O13*5</f>
        <v>0</v>
      </c>
      <c r="Q13" s="122"/>
      <c r="R13" s="174"/>
      <c r="S13" s="184"/>
      <c r="T13" s="181"/>
    </row>
    <row r="14" spans="1:20" ht="6" customHeight="1" hidden="1">
      <c r="A14" s="178"/>
      <c r="B14" s="154"/>
      <c r="C14" s="126"/>
      <c r="D14" s="89">
        <v>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">
        <f t="shared" si="0"/>
        <v>0</v>
      </c>
      <c r="P14" s="2">
        <f>O14*3</f>
        <v>0</v>
      </c>
      <c r="Q14" s="122"/>
      <c r="R14" s="174"/>
      <c r="S14" s="184"/>
      <c r="T14" s="181"/>
    </row>
    <row r="15" spans="1:20" ht="6" customHeight="1" hidden="1" thickBot="1">
      <c r="A15" s="178"/>
      <c r="B15" s="155"/>
      <c r="C15" s="127"/>
      <c r="D15" s="107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  <c r="P15" s="7">
        <f>O15*1</f>
        <v>0</v>
      </c>
      <c r="Q15" s="123"/>
      <c r="R15" s="175"/>
      <c r="S15" s="184"/>
      <c r="T15" s="181"/>
    </row>
    <row r="16" spans="1:20" ht="6" customHeight="1">
      <c r="A16" s="178"/>
      <c r="B16" s="154">
        <v>2</v>
      </c>
      <c r="C16" s="125" t="s">
        <v>16</v>
      </c>
      <c r="D16" s="106">
        <v>1</v>
      </c>
      <c r="E16" s="8"/>
      <c r="F16" s="8"/>
      <c r="G16" s="8"/>
      <c r="H16" s="8"/>
      <c r="I16" s="8"/>
      <c r="J16" s="8"/>
      <c r="K16" s="8">
        <v>1</v>
      </c>
      <c r="L16" s="8">
        <v>1</v>
      </c>
      <c r="M16" s="8"/>
      <c r="N16" s="8"/>
      <c r="O16" s="9">
        <f t="shared" si="0"/>
        <v>2</v>
      </c>
      <c r="P16" s="2">
        <f>O16*7</f>
        <v>14</v>
      </c>
      <c r="Q16" s="121">
        <f>P19+P18+P17+P16</f>
        <v>19</v>
      </c>
      <c r="R16" s="244">
        <v>3</v>
      </c>
      <c r="S16" s="184"/>
      <c r="T16" s="181"/>
    </row>
    <row r="17" spans="1:20" ht="6" customHeight="1">
      <c r="A17" s="178"/>
      <c r="B17" s="154"/>
      <c r="C17" s="126"/>
      <c r="D17" s="89">
        <v>2</v>
      </c>
      <c r="E17" s="1"/>
      <c r="F17" s="1"/>
      <c r="G17" s="1"/>
      <c r="H17" s="1"/>
      <c r="I17" s="1">
        <v>1</v>
      </c>
      <c r="J17" s="1"/>
      <c r="K17" s="1"/>
      <c r="L17" s="1"/>
      <c r="M17" s="1"/>
      <c r="N17" s="1"/>
      <c r="O17" s="3">
        <f t="shared" si="0"/>
        <v>1</v>
      </c>
      <c r="P17" s="2">
        <f>O17*5</f>
        <v>5</v>
      </c>
      <c r="Q17" s="122"/>
      <c r="R17" s="245"/>
      <c r="S17" s="184"/>
      <c r="T17" s="181"/>
    </row>
    <row r="18" spans="1:20" ht="6" customHeight="1">
      <c r="A18" s="178"/>
      <c r="B18" s="154"/>
      <c r="C18" s="126"/>
      <c r="D18" s="89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">
        <f t="shared" si="0"/>
        <v>0</v>
      </c>
      <c r="P18" s="2">
        <f>O18*3</f>
        <v>0</v>
      </c>
      <c r="Q18" s="122"/>
      <c r="R18" s="245"/>
      <c r="S18" s="184"/>
      <c r="T18" s="181"/>
    </row>
    <row r="19" spans="1:20" ht="6" customHeight="1" thickBot="1">
      <c r="A19" s="178"/>
      <c r="B19" s="155"/>
      <c r="C19" s="127"/>
      <c r="D19" s="107">
        <v>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  <c r="P19" s="7">
        <f>O19*1</f>
        <v>0</v>
      </c>
      <c r="Q19" s="123"/>
      <c r="R19" s="246"/>
      <c r="S19" s="184"/>
      <c r="T19" s="181"/>
    </row>
    <row r="20" spans="1:20" ht="6" customHeight="1" hidden="1">
      <c r="A20" s="178"/>
      <c r="B20" s="196">
        <v>3</v>
      </c>
      <c r="C20" s="125" t="s">
        <v>71</v>
      </c>
      <c r="D20" s="106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0"/>
        <v>0</v>
      </c>
      <c r="P20" s="2">
        <f>O20*7</f>
        <v>0</v>
      </c>
      <c r="Q20" s="121">
        <f>P23+P22+P21+P20</f>
        <v>0</v>
      </c>
      <c r="R20" s="247"/>
      <c r="S20" s="184"/>
      <c r="T20" s="181"/>
    </row>
    <row r="21" spans="1:20" ht="6" customHeight="1" hidden="1">
      <c r="A21" s="178"/>
      <c r="B21" s="154"/>
      <c r="C21" s="126"/>
      <c r="D21" s="89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3">
        <f t="shared" si="0"/>
        <v>0</v>
      </c>
      <c r="P21" s="2">
        <f>O21*5</f>
        <v>0</v>
      </c>
      <c r="Q21" s="122"/>
      <c r="R21" s="248"/>
      <c r="S21" s="184"/>
      <c r="T21" s="181"/>
    </row>
    <row r="22" spans="1:20" ht="6" customHeight="1" hidden="1">
      <c r="A22" s="178"/>
      <c r="B22" s="154"/>
      <c r="C22" s="126"/>
      <c r="D22" s="89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">
        <f t="shared" si="0"/>
        <v>0</v>
      </c>
      <c r="P22" s="2">
        <f>O22*3</f>
        <v>0</v>
      </c>
      <c r="Q22" s="122"/>
      <c r="R22" s="248"/>
      <c r="S22" s="184"/>
      <c r="T22" s="181"/>
    </row>
    <row r="23" spans="1:20" ht="6" customHeight="1" hidden="1" thickBot="1">
      <c r="A23" s="178"/>
      <c r="B23" s="155"/>
      <c r="C23" s="127"/>
      <c r="D23" s="107">
        <v>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  <c r="P23" s="7">
        <f>O23*1</f>
        <v>0</v>
      </c>
      <c r="Q23" s="123"/>
      <c r="R23" s="249"/>
      <c r="S23" s="184"/>
      <c r="T23" s="181"/>
    </row>
    <row r="24" spans="1:20" ht="6" customHeight="1" hidden="1">
      <c r="A24" s="178"/>
      <c r="B24" s="154">
        <v>4</v>
      </c>
      <c r="C24" s="125" t="s">
        <v>72</v>
      </c>
      <c r="D24" s="106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0"/>
        <v>0</v>
      </c>
      <c r="P24" s="2">
        <f>O24*7</f>
        <v>0</v>
      </c>
      <c r="Q24" s="121">
        <f>P27+P26+P25+P24</f>
        <v>0</v>
      </c>
      <c r="R24" s="247"/>
      <c r="S24" s="184"/>
      <c r="T24" s="181"/>
    </row>
    <row r="25" spans="1:20" ht="6" customHeight="1" hidden="1">
      <c r="A25" s="178"/>
      <c r="B25" s="154"/>
      <c r="C25" s="126"/>
      <c r="D25" s="89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">
        <f t="shared" si="0"/>
        <v>0</v>
      </c>
      <c r="P25" s="2">
        <f>O25*5</f>
        <v>0</v>
      </c>
      <c r="Q25" s="122"/>
      <c r="R25" s="248"/>
      <c r="S25" s="184"/>
      <c r="T25" s="181"/>
    </row>
    <row r="26" spans="1:20" ht="6" customHeight="1" hidden="1">
      <c r="A26" s="178"/>
      <c r="B26" s="154"/>
      <c r="C26" s="126"/>
      <c r="D26" s="89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>
        <f t="shared" si="0"/>
        <v>0</v>
      </c>
      <c r="P26" s="2">
        <f>O26*3</f>
        <v>0</v>
      </c>
      <c r="Q26" s="122"/>
      <c r="R26" s="248"/>
      <c r="S26" s="184"/>
      <c r="T26" s="181"/>
    </row>
    <row r="27" spans="1:20" ht="6" customHeight="1" hidden="1" thickBot="1">
      <c r="A27" s="178"/>
      <c r="B27" s="155"/>
      <c r="C27" s="127"/>
      <c r="D27" s="107">
        <v>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  <c r="P27" s="7">
        <f>O27*1</f>
        <v>0</v>
      </c>
      <c r="Q27" s="123"/>
      <c r="R27" s="249"/>
      <c r="S27" s="184"/>
      <c r="T27" s="181"/>
    </row>
    <row r="28" spans="1:20" ht="6" customHeight="1">
      <c r="A28" s="178"/>
      <c r="B28" s="196">
        <v>5</v>
      </c>
      <c r="C28" s="125" t="s">
        <v>982</v>
      </c>
      <c r="D28" s="106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f t="shared" si="0"/>
        <v>0</v>
      </c>
      <c r="P28" s="2">
        <f>O28*7</f>
        <v>0</v>
      </c>
      <c r="Q28" s="121">
        <f>P31+P30+P29+P28</f>
        <v>2</v>
      </c>
      <c r="R28" s="247" t="s">
        <v>1023</v>
      </c>
      <c r="S28" s="184"/>
      <c r="T28" s="181"/>
    </row>
    <row r="29" spans="1:20" ht="6" customHeight="1">
      <c r="A29" s="178"/>
      <c r="B29" s="154"/>
      <c r="C29" s="126"/>
      <c r="D29" s="89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3">
        <f t="shared" si="0"/>
        <v>0</v>
      </c>
      <c r="P29" s="2">
        <f>O29*5</f>
        <v>0</v>
      </c>
      <c r="Q29" s="122"/>
      <c r="R29" s="248"/>
      <c r="S29" s="184"/>
      <c r="T29" s="181"/>
    </row>
    <row r="30" spans="1:20" ht="6" customHeight="1">
      <c r="A30" s="178"/>
      <c r="B30" s="154"/>
      <c r="C30" s="126"/>
      <c r="D30" s="89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">
        <f t="shared" si="0"/>
        <v>0</v>
      </c>
      <c r="P30" s="2">
        <f>O30*3</f>
        <v>0</v>
      </c>
      <c r="Q30" s="122"/>
      <c r="R30" s="248"/>
      <c r="S30" s="184"/>
      <c r="T30" s="181"/>
    </row>
    <row r="31" spans="1:20" ht="6" customHeight="1" thickBot="1">
      <c r="A31" s="178"/>
      <c r="B31" s="155"/>
      <c r="C31" s="127"/>
      <c r="D31" s="107">
        <v>5</v>
      </c>
      <c r="E31" s="5"/>
      <c r="F31" s="5">
        <v>1</v>
      </c>
      <c r="G31" s="5"/>
      <c r="H31" s="5"/>
      <c r="I31" s="5"/>
      <c r="J31" s="5">
        <v>1</v>
      </c>
      <c r="K31" s="5"/>
      <c r="L31" s="5"/>
      <c r="M31" s="5"/>
      <c r="N31" s="5"/>
      <c r="O31" s="6">
        <f t="shared" si="0"/>
        <v>2</v>
      </c>
      <c r="P31" s="7">
        <f>O31*1</f>
        <v>2</v>
      </c>
      <c r="Q31" s="123"/>
      <c r="R31" s="249"/>
      <c r="S31" s="184"/>
      <c r="T31" s="181"/>
    </row>
    <row r="32" spans="1:20" ht="6" customHeight="1" hidden="1">
      <c r="A32" s="178"/>
      <c r="B32" s="154">
        <v>6</v>
      </c>
      <c r="C32" s="125" t="s">
        <v>20</v>
      </c>
      <c r="D32" s="106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>
        <f t="shared" si="0"/>
        <v>0</v>
      </c>
      <c r="P32" s="2">
        <f>O32*7</f>
        <v>0</v>
      </c>
      <c r="Q32" s="121">
        <f>P35+P34+P33+P32</f>
        <v>0</v>
      </c>
      <c r="R32" s="247"/>
      <c r="S32" s="184"/>
      <c r="T32" s="181"/>
    </row>
    <row r="33" spans="1:20" ht="6" customHeight="1" hidden="1">
      <c r="A33" s="178"/>
      <c r="B33" s="154"/>
      <c r="C33" s="126"/>
      <c r="D33" s="89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3">
        <f t="shared" si="0"/>
        <v>0</v>
      </c>
      <c r="P33" s="2">
        <f>O33*5</f>
        <v>0</v>
      </c>
      <c r="Q33" s="122"/>
      <c r="R33" s="248"/>
      <c r="S33" s="184"/>
      <c r="T33" s="181"/>
    </row>
    <row r="34" spans="1:20" ht="6" customHeight="1" hidden="1">
      <c r="A34" s="178"/>
      <c r="B34" s="154"/>
      <c r="C34" s="126"/>
      <c r="D34" s="89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3">
        <f t="shared" si="0"/>
        <v>0</v>
      </c>
      <c r="P34" s="2">
        <f>O34*3</f>
        <v>0</v>
      </c>
      <c r="Q34" s="122"/>
      <c r="R34" s="248"/>
      <c r="S34" s="184"/>
      <c r="T34" s="181"/>
    </row>
    <row r="35" spans="1:20" ht="6" customHeight="1" hidden="1" thickBot="1">
      <c r="A35" s="178"/>
      <c r="B35" s="155"/>
      <c r="C35" s="127"/>
      <c r="D35" s="107">
        <v>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0"/>
        <v>0</v>
      </c>
      <c r="P35" s="7">
        <f>O35*1</f>
        <v>0</v>
      </c>
      <c r="Q35" s="123"/>
      <c r="R35" s="249"/>
      <c r="S35" s="184"/>
      <c r="T35" s="181"/>
    </row>
    <row r="36" spans="1:20" ht="6" customHeight="1" hidden="1">
      <c r="A36" s="178"/>
      <c r="B36" s="196">
        <v>7</v>
      </c>
      <c r="C36" s="125" t="s">
        <v>23</v>
      </c>
      <c r="D36" s="106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f t="shared" si="0"/>
        <v>0</v>
      </c>
      <c r="P36" s="2">
        <f>O36*7</f>
        <v>0</v>
      </c>
      <c r="Q36" s="121">
        <f>P39+P38+P37+P36</f>
        <v>0</v>
      </c>
      <c r="R36" s="247"/>
      <c r="S36" s="184"/>
      <c r="T36" s="181"/>
    </row>
    <row r="37" spans="1:20" ht="6" customHeight="1" hidden="1">
      <c r="A37" s="178"/>
      <c r="B37" s="154"/>
      <c r="C37" s="126"/>
      <c r="D37" s="89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3">
        <f t="shared" si="0"/>
        <v>0</v>
      </c>
      <c r="P37" s="2">
        <f>O37*5</f>
        <v>0</v>
      </c>
      <c r="Q37" s="122"/>
      <c r="R37" s="248"/>
      <c r="S37" s="184"/>
      <c r="T37" s="181"/>
    </row>
    <row r="38" spans="1:20" ht="6" customHeight="1" hidden="1">
      <c r="A38" s="178"/>
      <c r="B38" s="154"/>
      <c r="C38" s="126"/>
      <c r="D38" s="89">
        <v>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3">
        <f t="shared" si="0"/>
        <v>0</v>
      </c>
      <c r="P38" s="2">
        <f>O38*3</f>
        <v>0</v>
      </c>
      <c r="Q38" s="122"/>
      <c r="R38" s="248"/>
      <c r="S38" s="184"/>
      <c r="T38" s="181"/>
    </row>
    <row r="39" spans="1:20" ht="6" customHeight="1" hidden="1" thickBot="1">
      <c r="A39" s="178"/>
      <c r="B39" s="155"/>
      <c r="C39" s="127"/>
      <c r="D39" s="107">
        <v>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6">
        <f t="shared" si="0"/>
        <v>0</v>
      </c>
      <c r="P39" s="7">
        <f>O39*1</f>
        <v>0</v>
      </c>
      <c r="Q39" s="123"/>
      <c r="R39" s="249"/>
      <c r="S39" s="184"/>
      <c r="T39" s="181"/>
    </row>
    <row r="40" spans="1:20" ht="6" customHeight="1" hidden="1">
      <c r="A40" s="178"/>
      <c r="B40" s="154">
        <v>8</v>
      </c>
      <c r="C40" s="125" t="s">
        <v>25</v>
      </c>
      <c r="D40" s="106">
        <v>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9">
        <f aca="true" t="shared" si="1" ref="O40:O71">SUM(E40:N40)</f>
        <v>0</v>
      </c>
      <c r="P40" s="2">
        <f>O40*7</f>
        <v>0</v>
      </c>
      <c r="Q40" s="121">
        <f>P43+P42+P41+P40</f>
        <v>0</v>
      </c>
      <c r="R40" s="247"/>
      <c r="S40" s="184"/>
      <c r="T40" s="181"/>
    </row>
    <row r="41" spans="1:20" ht="6" customHeight="1" hidden="1">
      <c r="A41" s="178"/>
      <c r="B41" s="154"/>
      <c r="C41" s="126"/>
      <c r="D41" s="89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3">
        <f t="shared" si="1"/>
        <v>0</v>
      </c>
      <c r="P41" s="2">
        <f>O41*5</f>
        <v>0</v>
      </c>
      <c r="Q41" s="122"/>
      <c r="R41" s="248"/>
      <c r="S41" s="184"/>
      <c r="T41" s="181"/>
    </row>
    <row r="42" spans="1:20" ht="6" customHeight="1" hidden="1">
      <c r="A42" s="178"/>
      <c r="B42" s="154"/>
      <c r="C42" s="126"/>
      <c r="D42" s="89">
        <v>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3">
        <f t="shared" si="1"/>
        <v>0</v>
      </c>
      <c r="P42" s="2">
        <f>O42*3</f>
        <v>0</v>
      </c>
      <c r="Q42" s="122"/>
      <c r="R42" s="248"/>
      <c r="S42" s="184"/>
      <c r="T42" s="181"/>
    </row>
    <row r="43" spans="1:20" ht="6" customHeight="1" hidden="1" thickBot="1">
      <c r="A43" s="178"/>
      <c r="B43" s="155"/>
      <c r="C43" s="127"/>
      <c r="D43" s="107">
        <v>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6">
        <f t="shared" si="1"/>
        <v>0</v>
      </c>
      <c r="P43" s="7">
        <f>O43*1</f>
        <v>0</v>
      </c>
      <c r="Q43" s="123"/>
      <c r="R43" s="249"/>
      <c r="S43" s="184"/>
      <c r="T43" s="181"/>
    </row>
    <row r="44" spans="1:20" ht="6" customHeight="1" hidden="1">
      <c r="A44" s="178"/>
      <c r="B44" s="196">
        <v>9</v>
      </c>
      <c r="C44" s="125" t="s">
        <v>73</v>
      </c>
      <c r="D44" s="89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3">
        <f t="shared" si="1"/>
        <v>0</v>
      </c>
      <c r="P44" s="2">
        <f>O44*7</f>
        <v>0</v>
      </c>
      <c r="Q44" s="121">
        <f>P47+P46+P45+P44</f>
        <v>0</v>
      </c>
      <c r="R44" s="247"/>
      <c r="S44" s="184"/>
      <c r="T44" s="181"/>
    </row>
    <row r="45" spans="1:20" ht="6" customHeight="1" hidden="1">
      <c r="A45" s="178"/>
      <c r="B45" s="154"/>
      <c r="C45" s="126"/>
      <c r="D45" s="89">
        <v>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3">
        <f t="shared" si="1"/>
        <v>0</v>
      </c>
      <c r="P45" s="2">
        <f>O45*5</f>
        <v>0</v>
      </c>
      <c r="Q45" s="122"/>
      <c r="R45" s="248"/>
      <c r="S45" s="184"/>
      <c r="T45" s="181"/>
    </row>
    <row r="46" spans="1:20" ht="6" customHeight="1" hidden="1">
      <c r="A46" s="178"/>
      <c r="B46" s="154"/>
      <c r="C46" s="126"/>
      <c r="D46" s="89">
        <v>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3">
        <f t="shared" si="1"/>
        <v>0</v>
      </c>
      <c r="P46" s="2">
        <f>O46*3</f>
        <v>0</v>
      </c>
      <c r="Q46" s="122"/>
      <c r="R46" s="248"/>
      <c r="S46" s="184"/>
      <c r="T46" s="181"/>
    </row>
    <row r="47" spans="1:20" ht="6" customHeight="1" hidden="1" thickBot="1">
      <c r="A47" s="178"/>
      <c r="B47" s="155"/>
      <c r="C47" s="127"/>
      <c r="D47" s="107">
        <v>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f t="shared" si="1"/>
        <v>0</v>
      </c>
      <c r="P47" s="7">
        <f>O47*1</f>
        <v>0</v>
      </c>
      <c r="Q47" s="123"/>
      <c r="R47" s="249"/>
      <c r="S47" s="184"/>
      <c r="T47" s="181"/>
    </row>
    <row r="48" spans="1:20" ht="6" customHeight="1">
      <c r="A48" s="178"/>
      <c r="B48" s="154">
        <v>10</v>
      </c>
      <c r="C48" s="125" t="s">
        <v>68</v>
      </c>
      <c r="D48" s="106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9">
        <f t="shared" si="1"/>
        <v>0</v>
      </c>
      <c r="P48" s="2">
        <f>O48*7</f>
        <v>0</v>
      </c>
      <c r="Q48" s="121">
        <f>P51+P50+P49+P48</f>
        <v>4</v>
      </c>
      <c r="R48" s="247" t="s">
        <v>1024</v>
      </c>
      <c r="S48" s="184"/>
      <c r="T48" s="181"/>
    </row>
    <row r="49" spans="1:20" ht="6" customHeight="1">
      <c r="A49" s="178"/>
      <c r="B49" s="154"/>
      <c r="C49" s="126"/>
      <c r="D49" s="89">
        <v>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3">
        <f t="shared" si="1"/>
        <v>0</v>
      </c>
      <c r="P49" s="2">
        <f>O49*5</f>
        <v>0</v>
      </c>
      <c r="Q49" s="122"/>
      <c r="R49" s="248"/>
      <c r="S49" s="184"/>
      <c r="T49" s="181"/>
    </row>
    <row r="50" spans="1:20" ht="6" customHeight="1">
      <c r="A50" s="178"/>
      <c r="B50" s="154"/>
      <c r="C50" s="126"/>
      <c r="D50" s="89">
        <v>3</v>
      </c>
      <c r="E50" s="1"/>
      <c r="F50" s="1"/>
      <c r="G50" s="1"/>
      <c r="H50" s="1"/>
      <c r="I50" s="1"/>
      <c r="J50" s="1"/>
      <c r="K50" s="1"/>
      <c r="L50" s="1"/>
      <c r="M50" s="1"/>
      <c r="N50" s="1">
        <v>1</v>
      </c>
      <c r="O50" s="3">
        <f t="shared" si="1"/>
        <v>1</v>
      </c>
      <c r="P50" s="2">
        <f>O50*3</f>
        <v>3</v>
      </c>
      <c r="Q50" s="122"/>
      <c r="R50" s="248"/>
      <c r="S50" s="184"/>
      <c r="T50" s="181"/>
    </row>
    <row r="51" spans="1:20" ht="6" customHeight="1" thickBot="1">
      <c r="A51" s="178"/>
      <c r="B51" s="155"/>
      <c r="C51" s="127"/>
      <c r="D51" s="107">
        <v>5</v>
      </c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6">
        <f t="shared" si="1"/>
        <v>1</v>
      </c>
      <c r="P51" s="7">
        <f>O51*1</f>
        <v>1</v>
      </c>
      <c r="Q51" s="123"/>
      <c r="R51" s="249"/>
      <c r="S51" s="184"/>
      <c r="T51" s="181"/>
    </row>
    <row r="52" spans="1:20" ht="6" customHeight="1" hidden="1">
      <c r="A52" s="178"/>
      <c r="B52" s="196">
        <v>11</v>
      </c>
      <c r="C52" s="125" t="s">
        <v>66</v>
      </c>
      <c r="D52" s="106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9">
        <f t="shared" si="1"/>
        <v>0</v>
      </c>
      <c r="P52" s="2">
        <f>O52*7</f>
        <v>0</v>
      </c>
      <c r="Q52" s="121">
        <f>P55+P54+P53+P52</f>
        <v>0</v>
      </c>
      <c r="R52" s="247"/>
      <c r="S52" s="184"/>
      <c r="T52" s="181"/>
    </row>
    <row r="53" spans="1:20" ht="6" customHeight="1" hidden="1">
      <c r="A53" s="178"/>
      <c r="B53" s="154"/>
      <c r="C53" s="126"/>
      <c r="D53" s="89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3">
        <f t="shared" si="1"/>
        <v>0</v>
      </c>
      <c r="P53" s="2">
        <f>O53*5</f>
        <v>0</v>
      </c>
      <c r="Q53" s="122"/>
      <c r="R53" s="248"/>
      <c r="S53" s="184"/>
      <c r="T53" s="181"/>
    </row>
    <row r="54" spans="1:20" ht="6" customHeight="1" hidden="1">
      <c r="A54" s="178"/>
      <c r="B54" s="154"/>
      <c r="C54" s="126"/>
      <c r="D54" s="89"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3">
        <f t="shared" si="1"/>
        <v>0</v>
      </c>
      <c r="P54" s="2">
        <f>O54*3</f>
        <v>0</v>
      </c>
      <c r="Q54" s="122"/>
      <c r="R54" s="248"/>
      <c r="S54" s="184"/>
      <c r="T54" s="181"/>
    </row>
    <row r="55" spans="1:20" ht="6" customHeight="1" hidden="1" thickBot="1">
      <c r="A55" s="178"/>
      <c r="B55" s="155"/>
      <c r="C55" s="127"/>
      <c r="D55" s="107">
        <v>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1"/>
        <v>0</v>
      </c>
      <c r="P55" s="7">
        <f>O55*1</f>
        <v>0</v>
      </c>
      <c r="Q55" s="123"/>
      <c r="R55" s="249"/>
      <c r="S55" s="184"/>
      <c r="T55" s="181"/>
    </row>
    <row r="56" spans="1:20" ht="6" customHeight="1">
      <c r="A56" s="178"/>
      <c r="B56" s="154">
        <v>12</v>
      </c>
      <c r="C56" s="125" t="s">
        <v>41</v>
      </c>
      <c r="D56" s="106">
        <v>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9">
        <f t="shared" si="1"/>
        <v>0</v>
      </c>
      <c r="P56" s="2">
        <f>O56*7</f>
        <v>0</v>
      </c>
      <c r="Q56" s="121">
        <f>P59+P58+P57+P56</f>
        <v>14</v>
      </c>
      <c r="R56" s="247">
        <v>4</v>
      </c>
      <c r="S56" s="184"/>
      <c r="T56" s="181"/>
    </row>
    <row r="57" spans="1:20" ht="6" customHeight="1">
      <c r="A57" s="178"/>
      <c r="B57" s="154"/>
      <c r="C57" s="126"/>
      <c r="D57" s="89">
        <v>2</v>
      </c>
      <c r="E57" s="1"/>
      <c r="F57" s="1"/>
      <c r="G57" s="1"/>
      <c r="H57" s="1"/>
      <c r="I57" s="1"/>
      <c r="J57" s="1"/>
      <c r="K57" s="1"/>
      <c r="L57" s="1"/>
      <c r="M57" s="1"/>
      <c r="N57" s="1">
        <v>1</v>
      </c>
      <c r="O57" s="3">
        <f t="shared" si="1"/>
        <v>1</v>
      </c>
      <c r="P57" s="2">
        <f>O57*5</f>
        <v>5</v>
      </c>
      <c r="Q57" s="122"/>
      <c r="R57" s="248"/>
      <c r="S57" s="184"/>
      <c r="T57" s="181"/>
    </row>
    <row r="58" spans="1:20" ht="6" customHeight="1">
      <c r="A58" s="178"/>
      <c r="B58" s="154"/>
      <c r="C58" s="126"/>
      <c r="D58" s="89">
        <v>3</v>
      </c>
      <c r="E58" s="1"/>
      <c r="F58" s="1"/>
      <c r="G58" s="1">
        <v>1</v>
      </c>
      <c r="H58" s="1">
        <v>1</v>
      </c>
      <c r="I58" s="1"/>
      <c r="J58" s="1"/>
      <c r="K58" s="1">
        <v>1</v>
      </c>
      <c r="L58" s="1"/>
      <c r="M58" s="1"/>
      <c r="N58" s="1"/>
      <c r="O58" s="3">
        <f t="shared" si="1"/>
        <v>3</v>
      </c>
      <c r="P58" s="2">
        <f>O58*3</f>
        <v>9</v>
      </c>
      <c r="Q58" s="122"/>
      <c r="R58" s="248"/>
      <c r="S58" s="184"/>
      <c r="T58" s="181"/>
    </row>
    <row r="59" spans="1:20" ht="6" customHeight="1" thickBot="1">
      <c r="A59" s="178"/>
      <c r="B59" s="155"/>
      <c r="C59" s="127"/>
      <c r="D59" s="107">
        <v>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1"/>
        <v>0</v>
      </c>
      <c r="P59" s="7">
        <f>O59*1</f>
        <v>0</v>
      </c>
      <c r="Q59" s="123"/>
      <c r="R59" s="249"/>
      <c r="S59" s="184"/>
      <c r="T59" s="181"/>
    </row>
    <row r="60" spans="1:20" ht="6" customHeight="1" hidden="1">
      <c r="A60" s="178"/>
      <c r="B60" s="196">
        <v>13</v>
      </c>
      <c r="C60" s="125" t="s">
        <v>773</v>
      </c>
      <c r="D60" s="106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9">
        <f t="shared" si="1"/>
        <v>0</v>
      </c>
      <c r="P60" s="2">
        <f>O60*7</f>
        <v>0</v>
      </c>
      <c r="Q60" s="121">
        <f>P63+P62+P61+P60</f>
        <v>0</v>
      </c>
      <c r="R60" s="247"/>
      <c r="S60" s="184"/>
      <c r="T60" s="181"/>
    </row>
    <row r="61" spans="1:20" ht="6" customHeight="1" hidden="1">
      <c r="A61" s="178"/>
      <c r="B61" s="154"/>
      <c r="C61" s="126"/>
      <c r="D61" s="89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3">
        <f t="shared" si="1"/>
        <v>0</v>
      </c>
      <c r="P61" s="2">
        <f>O61*5</f>
        <v>0</v>
      </c>
      <c r="Q61" s="122"/>
      <c r="R61" s="248"/>
      <c r="S61" s="184"/>
      <c r="T61" s="181"/>
    </row>
    <row r="62" spans="1:20" ht="6" customHeight="1" hidden="1">
      <c r="A62" s="178"/>
      <c r="B62" s="154"/>
      <c r="C62" s="126"/>
      <c r="D62" s="89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3">
        <f t="shared" si="1"/>
        <v>0</v>
      </c>
      <c r="P62" s="2">
        <f>O62*3</f>
        <v>0</v>
      </c>
      <c r="Q62" s="122"/>
      <c r="R62" s="248"/>
      <c r="S62" s="184"/>
      <c r="T62" s="181"/>
    </row>
    <row r="63" spans="1:20" ht="6" customHeight="1" hidden="1" thickBot="1">
      <c r="A63" s="178"/>
      <c r="B63" s="155"/>
      <c r="C63" s="127"/>
      <c r="D63" s="107">
        <v>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1"/>
        <v>0</v>
      </c>
      <c r="P63" s="7">
        <f>O63*1</f>
        <v>0</v>
      </c>
      <c r="Q63" s="123"/>
      <c r="R63" s="249"/>
      <c r="S63" s="184"/>
      <c r="T63" s="181"/>
    </row>
    <row r="64" spans="1:20" ht="6" customHeight="1" hidden="1">
      <c r="A64" s="178"/>
      <c r="B64" s="154">
        <v>14</v>
      </c>
      <c r="C64" s="125" t="s">
        <v>983</v>
      </c>
      <c r="D64" s="106">
        <v>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9">
        <f t="shared" si="1"/>
        <v>0</v>
      </c>
      <c r="P64" s="2">
        <f>O64*7</f>
        <v>0</v>
      </c>
      <c r="Q64" s="121">
        <f>P67+P66+P65+P64</f>
        <v>0</v>
      </c>
      <c r="R64" s="247"/>
      <c r="S64" s="184"/>
      <c r="T64" s="181"/>
    </row>
    <row r="65" spans="1:20" ht="6" customHeight="1" hidden="1">
      <c r="A65" s="178"/>
      <c r="B65" s="154"/>
      <c r="C65" s="126"/>
      <c r="D65" s="89">
        <v>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3">
        <f t="shared" si="1"/>
        <v>0</v>
      </c>
      <c r="P65" s="2">
        <f>O65*5</f>
        <v>0</v>
      </c>
      <c r="Q65" s="122"/>
      <c r="R65" s="248"/>
      <c r="S65" s="184"/>
      <c r="T65" s="181"/>
    </row>
    <row r="66" spans="1:20" ht="6" customHeight="1" hidden="1">
      <c r="A66" s="178"/>
      <c r="B66" s="154"/>
      <c r="C66" s="126"/>
      <c r="D66" s="89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3">
        <f t="shared" si="1"/>
        <v>0</v>
      </c>
      <c r="P66" s="2">
        <f>O66*3</f>
        <v>0</v>
      </c>
      <c r="Q66" s="122"/>
      <c r="R66" s="248"/>
      <c r="S66" s="184"/>
      <c r="T66" s="181"/>
    </row>
    <row r="67" spans="1:20" ht="6" customHeight="1" hidden="1" thickBot="1">
      <c r="A67" s="178"/>
      <c r="B67" s="155"/>
      <c r="C67" s="127"/>
      <c r="D67" s="107">
        <v>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1"/>
        <v>0</v>
      </c>
      <c r="P67" s="7">
        <f>O67*1</f>
        <v>0</v>
      </c>
      <c r="Q67" s="123"/>
      <c r="R67" s="249"/>
      <c r="S67" s="184"/>
      <c r="T67" s="181"/>
    </row>
    <row r="68" spans="1:20" ht="6" customHeight="1" hidden="1">
      <c r="A68" s="178"/>
      <c r="B68" s="196">
        <v>15</v>
      </c>
      <c r="C68" s="125" t="s">
        <v>47</v>
      </c>
      <c r="D68" s="106">
        <v>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9">
        <f t="shared" si="1"/>
        <v>0</v>
      </c>
      <c r="P68" s="2">
        <f>O68*7</f>
        <v>0</v>
      </c>
      <c r="Q68" s="121">
        <f>P71+P70+P69+P68</f>
        <v>0</v>
      </c>
      <c r="R68" s="247"/>
      <c r="S68" s="184"/>
      <c r="T68" s="181"/>
    </row>
    <row r="69" spans="1:20" ht="6" customHeight="1" hidden="1">
      <c r="A69" s="178"/>
      <c r="B69" s="154"/>
      <c r="C69" s="126"/>
      <c r="D69" s="89">
        <v>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3">
        <f t="shared" si="1"/>
        <v>0</v>
      </c>
      <c r="P69" s="2">
        <f>O69*5</f>
        <v>0</v>
      </c>
      <c r="Q69" s="122"/>
      <c r="R69" s="248"/>
      <c r="S69" s="184"/>
      <c r="T69" s="181"/>
    </row>
    <row r="70" spans="1:20" ht="6" customHeight="1" hidden="1">
      <c r="A70" s="178"/>
      <c r="B70" s="154"/>
      <c r="C70" s="126"/>
      <c r="D70" s="89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3">
        <f t="shared" si="1"/>
        <v>0</v>
      </c>
      <c r="P70" s="2">
        <f>O70*3</f>
        <v>0</v>
      </c>
      <c r="Q70" s="122"/>
      <c r="R70" s="248"/>
      <c r="S70" s="184"/>
      <c r="T70" s="181"/>
    </row>
    <row r="71" spans="1:20" ht="6" customHeight="1" hidden="1" thickBot="1">
      <c r="A71" s="178"/>
      <c r="B71" s="155"/>
      <c r="C71" s="127"/>
      <c r="D71" s="107">
        <v>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1"/>
        <v>0</v>
      </c>
      <c r="P71" s="7">
        <f>O71*1</f>
        <v>0</v>
      </c>
      <c r="Q71" s="123"/>
      <c r="R71" s="249"/>
      <c r="S71" s="184"/>
      <c r="T71" s="181"/>
    </row>
    <row r="72" spans="1:20" ht="6" customHeight="1">
      <c r="A72" s="178"/>
      <c r="B72" s="154">
        <v>16</v>
      </c>
      <c r="C72" s="125" t="s">
        <v>48</v>
      </c>
      <c r="D72" s="106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9">
        <f aca="true" t="shared" si="2" ref="O72:O103">SUM(E72:N72)</f>
        <v>0</v>
      </c>
      <c r="P72" s="2">
        <f>O72*7</f>
        <v>0</v>
      </c>
      <c r="Q72" s="121">
        <f>P75+P74+P73+P72</f>
        <v>6</v>
      </c>
      <c r="R72" s="247" t="s">
        <v>1025</v>
      </c>
      <c r="S72" s="184"/>
      <c r="T72" s="181"/>
    </row>
    <row r="73" spans="1:20" ht="6" customHeight="1">
      <c r="A73" s="178"/>
      <c r="B73" s="154"/>
      <c r="C73" s="126"/>
      <c r="D73" s="89">
        <v>2</v>
      </c>
      <c r="E73" s="1"/>
      <c r="F73" s="1"/>
      <c r="G73" s="1"/>
      <c r="H73" s="1"/>
      <c r="I73" s="1"/>
      <c r="J73" s="1"/>
      <c r="K73" s="1"/>
      <c r="L73" s="1"/>
      <c r="M73" s="1">
        <v>1</v>
      </c>
      <c r="N73" s="1"/>
      <c r="O73" s="3">
        <f t="shared" si="2"/>
        <v>1</v>
      </c>
      <c r="P73" s="2">
        <f>O73*5</f>
        <v>5</v>
      </c>
      <c r="Q73" s="122"/>
      <c r="R73" s="248"/>
      <c r="S73" s="184"/>
      <c r="T73" s="181"/>
    </row>
    <row r="74" spans="1:20" ht="6" customHeight="1">
      <c r="A74" s="178"/>
      <c r="B74" s="154"/>
      <c r="C74" s="126"/>
      <c r="D74" s="89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3">
        <f t="shared" si="2"/>
        <v>0</v>
      </c>
      <c r="P74" s="2">
        <f>O74*3</f>
        <v>0</v>
      </c>
      <c r="Q74" s="122"/>
      <c r="R74" s="248"/>
      <c r="S74" s="184"/>
      <c r="T74" s="181"/>
    </row>
    <row r="75" spans="1:20" ht="6" customHeight="1" thickBot="1">
      <c r="A75" s="178"/>
      <c r="B75" s="155"/>
      <c r="C75" s="127"/>
      <c r="D75" s="107">
        <v>5</v>
      </c>
      <c r="E75" s="5"/>
      <c r="F75" s="5"/>
      <c r="G75" s="5"/>
      <c r="H75" s="5"/>
      <c r="I75" s="5"/>
      <c r="J75" s="5"/>
      <c r="K75" s="5"/>
      <c r="L75" s="5"/>
      <c r="M75" s="5"/>
      <c r="N75" s="5">
        <v>1</v>
      </c>
      <c r="O75" s="6">
        <f t="shared" si="2"/>
        <v>1</v>
      </c>
      <c r="P75" s="7">
        <f>O75*1</f>
        <v>1</v>
      </c>
      <c r="Q75" s="123"/>
      <c r="R75" s="249"/>
      <c r="S75" s="184"/>
      <c r="T75" s="181"/>
    </row>
    <row r="76" spans="1:20" ht="6" customHeight="1">
      <c r="A76" s="178"/>
      <c r="B76" s="196">
        <v>17</v>
      </c>
      <c r="C76" s="125" t="s">
        <v>77</v>
      </c>
      <c r="D76" s="106">
        <v>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9">
        <f t="shared" si="2"/>
        <v>0</v>
      </c>
      <c r="P76" s="2">
        <f>O76*7</f>
        <v>0</v>
      </c>
      <c r="Q76" s="121">
        <f>P79+P78+P77+P76</f>
        <v>1</v>
      </c>
      <c r="R76" s="247" t="s">
        <v>1026</v>
      </c>
      <c r="S76" s="184"/>
      <c r="T76" s="181"/>
    </row>
    <row r="77" spans="1:20" ht="6" customHeight="1">
      <c r="A77" s="178"/>
      <c r="B77" s="154"/>
      <c r="C77" s="126"/>
      <c r="D77" s="89">
        <v>2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3">
        <f t="shared" si="2"/>
        <v>0</v>
      </c>
      <c r="P77" s="2">
        <f>O77*5</f>
        <v>0</v>
      </c>
      <c r="Q77" s="122"/>
      <c r="R77" s="248"/>
      <c r="S77" s="184"/>
      <c r="T77" s="181"/>
    </row>
    <row r="78" spans="1:20" ht="6" customHeight="1">
      <c r="A78" s="178"/>
      <c r="B78" s="154"/>
      <c r="C78" s="126"/>
      <c r="D78" s="89">
        <v>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3">
        <f t="shared" si="2"/>
        <v>0</v>
      </c>
      <c r="P78" s="2">
        <f>O78*3</f>
        <v>0</v>
      </c>
      <c r="Q78" s="122"/>
      <c r="R78" s="248"/>
      <c r="S78" s="184"/>
      <c r="T78" s="181"/>
    </row>
    <row r="79" spans="1:20" ht="6" customHeight="1" thickBot="1">
      <c r="A79" s="179"/>
      <c r="B79" s="155"/>
      <c r="C79" s="127"/>
      <c r="D79" s="107">
        <v>5</v>
      </c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6">
        <f t="shared" si="2"/>
        <v>1</v>
      </c>
      <c r="P79" s="7">
        <f>O79*1</f>
        <v>1</v>
      </c>
      <c r="Q79" s="123"/>
      <c r="R79" s="249"/>
      <c r="S79" s="185"/>
      <c r="T79" s="182"/>
    </row>
    <row r="80" spans="1:20" ht="6" customHeight="1">
      <c r="A80" s="177" t="s">
        <v>89</v>
      </c>
      <c r="B80" s="163">
        <v>18</v>
      </c>
      <c r="C80" s="145" t="s">
        <v>14</v>
      </c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9">
        <f t="shared" si="2"/>
        <v>0</v>
      </c>
      <c r="P80" s="86">
        <f>O80*7</f>
        <v>0</v>
      </c>
      <c r="Q80" s="124">
        <f>P83+P82+P81+P80</f>
        <v>0</v>
      </c>
      <c r="R80" s="250"/>
      <c r="S80" s="183">
        <f>SUM(Q80:Q116)</f>
        <v>1</v>
      </c>
      <c r="T80" s="238">
        <v>8</v>
      </c>
    </row>
    <row r="81" spans="1:20" ht="6" customHeight="1">
      <c r="A81" s="203"/>
      <c r="B81" s="154"/>
      <c r="C81" s="143"/>
      <c r="D81" s="1">
        <v>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3">
        <f t="shared" si="2"/>
        <v>0</v>
      </c>
      <c r="P81" s="2">
        <f>O81*5</f>
        <v>0</v>
      </c>
      <c r="Q81" s="122"/>
      <c r="R81" s="248"/>
      <c r="S81" s="184"/>
      <c r="T81" s="239"/>
    </row>
    <row r="82" spans="1:20" ht="6" customHeight="1">
      <c r="A82" s="203"/>
      <c r="B82" s="154"/>
      <c r="C82" s="143"/>
      <c r="D82" s="1">
        <v>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3">
        <f t="shared" si="2"/>
        <v>0</v>
      </c>
      <c r="P82" s="2">
        <f>O82*3</f>
        <v>0</v>
      </c>
      <c r="Q82" s="122"/>
      <c r="R82" s="248"/>
      <c r="S82" s="184"/>
      <c r="T82" s="239"/>
    </row>
    <row r="83" spans="1:20" ht="6" customHeight="1" thickBot="1">
      <c r="A83" s="203"/>
      <c r="B83" s="155"/>
      <c r="C83" s="144"/>
      <c r="D83" s="5">
        <v>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6">
        <f t="shared" si="2"/>
        <v>0</v>
      </c>
      <c r="P83" s="7">
        <f>O83*1</f>
        <v>0</v>
      </c>
      <c r="Q83" s="123"/>
      <c r="R83" s="249"/>
      <c r="S83" s="184"/>
      <c r="T83" s="239"/>
    </row>
    <row r="84" spans="1:20" ht="6" customHeight="1">
      <c r="A84" s="203"/>
      <c r="B84" s="163">
        <v>19</v>
      </c>
      <c r="C84" s="142" t="s">
        <v>55</v>
      </c>
      <c r="D84" s="8">
        <v>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9">
        <f t="shared" si="2"/>
        <v>0</v>
      </c>
      <c r="P84" s="2">
        <f>O84*7</f>
        <v>0</v>
      </c>
      <c r="Q84" s="121">
        <f>P87+P86+P85+P84</f>
        <v>1</v>
      </c>
      <c r="R84" s="247" t="s">
        <v>1026</v>
      </c>
      <c r="S84" s="184"/>
      <c r="T84" s="239"/>
    </row>
    <row r="85" spans="1:20" ht="6" customHeight="1">
      <c r="A85" s="203"/>
      <c r="B85" s="154"/>
      <c r="C85" s="143"/>
      <c r="D85" s="1">
        <v>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3">
        <f t="shared" si="2"/>
        <v>0</v>
      </c>
      <c r="P85" s="2">
        <f>O85*5</f>
        <v>0</v>
      </c>
      <c r="Q85" s="122"/>
      <c r="R85" s="248"/>
      <c r="S85" s="184"/>
      <c r="T85" s="239"/>
    </row>
    <row r="86" spans="1:20" ht="6" customHeight="1">
      <c r="A86" s="203"/>
      <c r="B86" s="154"/>
      <c r="C86" s="143"/>
      <c r="D86" s="1">
        <v>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3">
        <f t="shared" si="2"/>
        <v>0</v>
      </c>
      <c r="P86" s="2">
        <f>O86*3</f>
        <v>0</v>
      </c>
      <c r="Q86" s="122"/>
      <c r="R86" s="248"/>
      <c r="S86" s="184"/>
      <c r="T86" s="239"/>
    </row>
    <row r="87" spans="1:20" ht="6" customHeight="1" thickBot="1">
      <c r="A87" s="203"/>
      <c r="B87" s="155"/>
      <c r="C87" s="144"/>
      <c r="D87" s="5">
        <v>5</v>
      </c>
      <c r="E87" s="5"/>
      <c r="F87" s="5"/>
      <c r="G87" s="5">
        <v>1</v>
      </c>
      <c r="H87" s="5"/>
      <c r="I87" s="5"/>
      <c r="J87" s="5"/>
      <c r="K87" s="5"/>
      <c r="L87" s="5"/>
      <c r="M87" s="5"/>
      <c r="N87" s="5"/>
      <c r="O87" s="6">
        <f t="shared" si="2"/>
        <v>1</v>
      </c>
      <c r="P87" s="7">
        <f>O87*1</f>
        <v>1</v>
      </c>
      <c r="Q87" s="123"/>
      <c r="R87" s="249"/>
      <c r="S87" s="184"/>
      <c r="T87" s="239"/>
    </row>
    <row r="88" spans="1:20" ht="6" customHeight="1" hidden="1">
      <c r="A88" s="203"/>
      <c r="B88" s="154">
        <v>20</v>
      </c>
      <c r="C88" s="142" t="s">
        <v>19</v>
      </c>
      <c r="D88" s="8">
        <v>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9">
        <f t="shared" si="2"/>
        <v>0</v>
      </c>
      <c r="P88" s="2">
        <f>O88*7</f>
        <v>0</v>
      </c>
      <c r="Q88" s="121">
        <f>P91+P90+P89+P88</f>
        <v>0</v>
      </c>
      <c r="R88" s="247"/>
      <c r="S88" s="184"/>
      <c r="T88" s="239"/>
    </row>
    <row r="89" spans="1:20" ht="6" customHeight="1" hidden="1">
      <c r="A89" s="203"/>
      <c r="B89" s="154"/>
      <c r="C89" s="143"/>
      <c r="D89" s="1">
        <v>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3">
        <f t="shared" si="2"/>
        <v>0</v>
      </c>
      <c r="P89" s="2">
        <f>O89*5</f>
        <v>0</v>
      </c>
      <c r="Q89" s="122"/>
      <c r="R89" s="248"/>
      <c r="S89" s="184"/>
      <c r="T89" s="239"/>
    </row>
    <row r="90" spans="1:20" ht="6" customHeight="1" hidden="1">
      <c r="A90" s="203"/>
      <c r="B90" s="154"/>
      <c r="C90" s="143"/>
      <c r="D90" s="1">
        <v>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3">
        <f t="shared" si="2"/>
        <v>0</v>
      </c>
      <c r="P90" s="2">
        <f>O90*3</f>
        <v>0</v>
      </c>
      <c r="Q90" s="122"/>
      <c r="R90" s="248"/>
      <c r="S90" s="184"/>
      <c r="T90" s="239"/>
    </row>
    <row r="91" spans="1:20" ht="6" customHeight="1" hidden="1" thickBot="1">
      <c r="A91" s="203"/>
      <c r="B91" s="155"/>
      <c r="C91" s="144"/>
      <c r="D91" s="5">
        <v>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6">
        <f t="shared" si="2"/>
        <v>0</v>
      </c>
      <c r="P91" s="7">
        <f>O91*1</f>
        <v>0</v>
      </c>
      <c r="Q91" s="123"/>
      <c r="R91" s="249"/>
      <c r="S91" s="184"/>
      <c r="T91" s="239"/>
    </row>
    <row r="92" spans="1:20" ht="6" customHeight="1" hidden="1">
      <c r="A92" s="203"/>
      <c r="B92" s="163">
        <v>21</v>
      </c>
      <c r="C92" s="142" t="s">
        <v>69</v>
      </c>
      <c r="D92" s="8">
        <v>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9">
        <f t="shared" si="2"/>
        <v>0</v>
      </c>
      <c r="P92" s="2">
        <f>O92*7</f>
        <v>0</v>
      </c>
      <c r="Q92" s="121">
        <f>P95+P94+P93+P92</f>
        <v>0</v>
      </c>
      <c r="R92" s="247"/>
      <c r="S92" s="184"/>
      <c r="T92" s="239"/>
    </row>
    <row r="93" spans="1:20" ht="6" customHeight="1" hidden="1">
      <c r="A93" s="203"/>
      <c r="B93" s="154"/>
      <c r="C93" s="143"/>
      <c r="D93" s="1">
        <v>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3">
        <f t="shared" si="2"/>
        <v>0</v>
      </c>
      <c r="P93" s="2">
        <f>O93*5</f>
        <v>0</v>
      </c>
      <c r="Q93" s="122"/>
      <c r="R93" s="248"/>
      <c r="S93" s="184"/>
      <c r="T93" s="239"/>
    </row>
    <row r="94" spans="1:20" ht="6" customHeight="1" hidden="1">
      <c r="A94" s="203"/>
      <c r="B94" s="154"/>
      <c r="C94" s="143"/>
      <c r="D94" s="1">
        <v>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3">
        <f t="shared" si="2"/>
        <v>0</v>
      </c>
      <c r="P94" s="2">
        <f>O94*3</f>
        <v>0</v>
      </c>
      <c r="Q94" s="122"/>
      <c r="R94" s="248"/>
      <c r="S94" s="184"/>
      <c r="T94" s="239"/>
    </row>
    <row r="95" spans="1:20" ht="6" customHeight="1" hidden="1" thickBot="1">
      <c r="A95" s="203"/>
      <c r="B95" s="155"/>
      <c r="C95" s="144"/>
      <c r="D95" s="5">
        <v>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6">
        <f t="shared" si="2"/>
        <v>0</v>
      </c>
      <c r="P95" s="7">
        <f>O95*1</f>
        <v>0</v>
      </c>
      <c r="Q95" s="123"/>
      <c r="R95" s="249"/>
      <c r="S95" s="184"/>
      <c r="T95" s="239"/>
    </row>
    <row r="96" spans="1:20" ht="6" customHeight="1" hidden="1">
      <c r="A96" s="203"/>
      <c r="B96" s="154">
        <v>22</v>
      </c>
      <c r="C96" s="142" t="s">
        <v>28</v>
      </c>
      <c r="D96" s="8">
        <v>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9">
        <f t="shared" si="2"/>
        <v>0</v>
      </c>
      <c r="P96" s="2">
        <f>O96*7</f>
        <v>0</v>
      </c>
      <c r="Q96" s="121">
        <f>P99+P98+P97+P96</f>
        <v>0</v>
      </c>
      <c r="R96" s="247"/>
      <c r="S96" s="184"/>
      <c r="T96" s="239"/>
    </row>
    <row r="97" spans="1:20" ht="6" customHeight="1" hidden="1">
      <c r="A97" s="203"/>
      <c r="B97" s="154"/>
      <c r="C97" s="143"/>
      <c r="D97" s="1">
        <v>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3">
        <f t="shared" si="2"/>
        <v>0</v>
      </c>
      <c r="P97" s="2">
        <f>O97*5</f>
        <v>0</v>
      </c>
      <c r="Q97" s="122"/>
      <c r="R97" s="248"/>
      <c r="S97" s="184"/>
      <c r="T97" s="239"/>
    </row>
    <row r="98" spans="1:20" ht="6" customHeight="1" hidden="1">
      <c r="A98" s="203"/>
      <c r="B98" s="154"/>
      <c r="C98" s="143"/>
      <c r="D98" s="1">
        <v>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3">
        <f t="shared" si="2"/>
        <v>0</v>
      </c>
      <c r="P98" s="2">
        <f>O98*3</f>
        <v>0</v>
      </c>
      <c r="Q98" s="122"/>
      <c r="R98" s="248"/>
      <c r="S98" s="184"/>
      <c r="T98" s="239"/>
    </row>
    <row r="99" spans="1:20" ht="6" customHeight="1" hidden="1" thickBot="1">
      <c r="A99" s="203"/>
      <c r="B99" s="155"/>
      <c r="C99" s="144"/>
      <c r="D99" s="5">
        <v>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6">
        <f t="shared" si="2"/>
        <v>0</v>
      </c>
      <c r="P99" s="7">
        <f>O99*1</f>
        <v>0</v>
      </c>
      <c r="Q99" s="123"/>
      <c r="R99" s="249"/>
      <c r="S99" s="184"/>
      <c r="T99" s="239"/>
    </row>
    <row r="100" spans="1:20" ht="6" customHeight="1" hidden="1">
      <c r="A100" s="203"/>
      <c r="B100" s="163">
        <v>23</v>
      </c>
      <c r="C100" s="142" t="s">
        <v>985</v>
      </c>
      <c r="D100" s="8">
        <v>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>
        <f t="shared" si="2"/>
        <v>0</v>
      </c>
      <c r="P100" s="2">
        <f>O100*7</f>
        <v>0</v>
      </c>
      <c r="Q100" s="121">
        <f>P103+P102+P101+P100</f>
        <v>0</v>
      </c>
      <c r="R100" s="247"/>
      <c r="S100" s="184"/>
      <c r="T100" s="239"/>
    </row>
    <row r="101" spans="1:20" ht="6" customHeight="1" hidden="1">
      <c r="A101" s="203"/>
      <c r="B101" s="154"/>
      <c r="C101" s="143"/>
      <c r="D101" s="1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>
        <f t="shared" si="2"/>
        <v>0</v>
      </c>
      <c r="P101" s="2">
        <f>O101*5</f>
        <v>0</v>
      </c>
      <c r="Q101" s="122"/>
      <c r="R101" s="248"/>
      <c r="S101" s="184"/>
      <c r="T101" s="239"/>
    </row>
    <row r="102" spans="1:20" ht="6" customHeight="1" hidden="1">
      <c r="A102" s="203"/>
      <c r="B102" s="154"/>
      <c r="C102" s="143"/>
      <c r="D102" s="1">
        <v>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>
        <f t="shared" si="2"/>
        <v>0</v>
      </c>
      <c r="P102" s="2">
        <f>O102*3</f>
        <v>0</v>
      </c>
      <c r="Q102" s="122"/>
      <c r="R102" s="248"/>
      <c r="S102" s="184"/>
      <c r="T102" s="239"/>
    </row>
    <row r="103" spans="1:20" ht="6" customHeight="1" hidden="1" thickBot="1">
      <c r="A103" s="203"/>
      <c r="B103" s="155"/>
      <c r="C103" s="144"/>
      <c r="D103" s="5">
        <v>5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>
        <f t="shared" si="2"/>
        <v>0</v>
      </c>
      <c r="P103" s="7">
        <f>O103*1</f>
        <v>0</v>
      </c>
      <c r="Q103" s="123"/>
      <c r="R103" s="249"/>
      <c r="S103" s="184"/>
      <c r="T103" s="239"/>
    </row>
    <row r="104" spans="1:20" ht="6" customHeight="1" hidden="1">
      <c r="A104" s="203"/>
      <c r="B104" s="154">
        <v>24</v>
      </c>
      <c r="C104" s="142" t="s">
        <v>921</v>
      </c>
      <c r="D104" s="8"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>
        <f aca="true" t="shared" si="3" ref="O104:O135">SUM(E104:N104)</f>
        <v>0</v>
      </c>
      <c r="P104" s="2">
        <f>O104*7</f>
        <v>0</v>
      </c>
      <c r="Q104" s="121">
        <f>P107+P106+P105+P104</f>
        <v>0</v>
      </c>
      <c r="R104" s="247"/>
      <c r="S104" s="184"/>
      <c r="T104" s="239"/>
    </row>
    <row r="105" spans="1:20" ht="6" customHeight="1" hidden="1">
      <c r="A105" s="203"/>
      <c r="B105" s="154"/>
      <c r="C105" s="143"/>
      <c r="D105" s="1">
        <v>2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>
        <f t="shared" si="3"/>
        <v>0</v>
      </c>
      <c r="P105" s="2">
        <f>O105*5</f>
        <v>0</v>
      </c>
      <c r="Q105" s="122"/>
      <c r="R105" s="248"/>
      <c r="S105" s="184"/>
      <c r="T105" s="239"/>
    </row>
    <row r="106" spans="1:20" ht="6" customHeight="1" hidden="1">
      <c r="A106" s="203"/>
      <c r="B106" s="154"/>
      <c r="C106" s="143"/>
      <c r="D106" s="1">
        <v>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>
        <f t="shared" si="3"/>
        <v>0</v>
      </c>
      <c r="P106" s="2">
        <f>O106*3</f>
        <v>0</v>
      </c>
      <c r="Q106" s="122"/>
      <c r="R106" s="248"/>
      <c r="S106" s="184"/>
      <c r="T106" s="239"/>
    </row>
    <row r="107" spans="1:20" ht="6" customHeight="1" hidden="1" thickBot="1">
      <c r="A107" s="203"/>
      <c r="B107" s="155"/>
      <c r="C107" s="144"/>
      <c r="D107" s="5">
        <v>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>
        <f t="shared" si="3"/>
        <v>0</v>
      </c>
      <c r="P107" s="7">
        <f>O107*1</f>
        <v>0</v>
      </c>
      <c r="Q107" s="123"/>
      <c r="R107" s="249"/>
      <c r="S107" s="184"/>
      <c r="T107" s="239"/>
    </row>
    <row r="108" spans="1:20" ht="6" customHeight="1" hidden="1">
      <c r="A108" s="203"/>
      <c r="B108" s="196">
        <v>25</v>
      </c>
      <c r="C108" s="142" t="s">
        <v>287</v>
      </c>
      <c r="D108" s="8">
        <v>1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">
        <f t="shared" si="3"/>
        <v>0</v>
      </c>
      <c r="P108" s="2">
        <f>O108*7</f>
        <v>0</v>
      </c>
      <c r="Q108" s="121">
        <f>P111+P110+P109+P108</f>
        <v>0</v>
      </c>
      <c r="R108" s="247"/>
      <c r="S108" s="184"/>
      <c r="T108" s="239"/>
    </row>
    <row r="109" spans="1:20" ht="6" customHeight="1" hidden="1">
      <c r="A109" s="203"/>
      <c r="B109" s="154"/>
      <c r="C109" s="143"/>
      <c r="D109" s="1">
        <v>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>
        <f t="shared" si="3"/>
        <v>0</v>
      </c>
      <c r="P109" s="2">
        <f>O109*5</f>
        <v>0</v>
      </c>
      <c r="Q109" s="122"/>
      <c r="R109" s="248"/>
      <c r="S109" s="184"/>
      <c r="T109" s="239"/>
    </row>
    <row r="110" spans="1:20" ht="6" customHeight="1" hidden="1">
      <c r="A110" s="203"/>
      <c r="B110" s="154"/>
      <c r="C110" s="143"/>
      <c r="D110" s="1">
        <v>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>
        <f t="shared" si="3"/>
        <v>0</v>
      </c>
      <c r="P110" s="2">
        <f>O110*3</f>
        <v>0</v>
      </c>
      <c r="Q110" s="122"/>
      <c r="R110" s="248"/>
      <c r="S110" s="184"/>
      <c r="T110" s="239"/>
    </row>
    <row r="111" spans="1:20" ht="6" customHeight="1" hidden="1" thickBot="1">
      <c r="A111" s="203"/>
      <c r="B111" s="205"/>
      <c r="C111" s="144"/>
      <c r="D111" s="5">
        <v>5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>
        <f t="shared" si="3"/>
        <v>0</v>
      </c>
      <c r="P111" s="7">
        <f>O111*1</f>
        <v>0</v>
      </c>
      <c r="Q111" s="123"/>
      <c r="R111" s="249"/>
      <c r="S111" s="184"/>
      <c r="T111" s="239"/>
    </row>
    <row r="112" spans="1:20" ht="6" customHeight="1" hidden="1" thickTop="1">
      <c r="A112" s="203"/>
      <c r="B112" s="154">
        <v>26</v>
      </c>
      <c r="C112" s="142" t="s">
        <v>36</v>
      </c>
      <c r="D112" s="1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>
        <f t="shared" si="3"/>
        <v>0</v>
      </c>
      <c r="P112" s="2">
        <f>O112*7</f>
        <v>0</v>
      </c>
      <c r="Q112" s="121">
        <f>P115+P114+P113+P112</f>
        <v>0</v>
      </c>
      <c r="R112" s="247"/>
      <c r="S112" s="184"/>
      <c r="T112" s="239"/>
    </row>
    <row r="113" spans="1:20" ht="6" customHeight="1" hidden="1">
      <c r="A113" s="203"/>
      <c r="B113" s="154"/>
      <c r="C113" s="143"/>
      <c r="D113" s="1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f t="shared" si="3"/>
        <v>0</v>
      </c>
      <c r="P113" s="2">
        <f>O113*5</f>
        <v>0</v>
      </c>
      <c r="Q113" s="122"/>
      <c r="R113" s="248"/>
      <c r="S113" s="184"/>
      <c r="T113" s="239"/>
    </row>
    <row r="114" spans="1:20" ht="6" customHeight="1" hidden="1">
      <c r="A114" s="203"/>
      <c r="B114" s="154"/>
      <c r="C114" s="143"/>
      <c r="D114" s="1">
        <v>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f t="shared" si="3"/>
        <v>0</v>
      </c>
      <c r="P114" s="2">
        <f>O114*3</f>
        <v>0</v>
      </c>
      <c r="Q114" s="122"/>
      <c r="R114" s="248"/>
      <c r="S114" s="184"/>
      <c r="T114" s="239"/>
    </row>
    <row r="115" spans="1:20" ht="6" customHeight="1" hidden="1" thickBot="1">
      <c r="A115" s="203"/>
      <c r="B115" s="155"/>
      <c r="C115" s="144"/>
      <c r="D115" s="5">
        <v>5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>
        <f t="shared" si="3"/>
        <v>0</v>
      </c>
      <c r="P115" s="7">
        <f>O115*1</f>
        <v>0</v>
      </c>
      <c r="Q115" s="123"/>
      <c r="R115" s="249"/>
      <c r="S115" s="184"/>
      <c r="T115" s="239"/>
    </row>
    <row r="116" spans="1:20" ht="6" customHeight="1" hidden="1">
      <c r="A116" s="203"/>
      <c r="B116" s="196">
        <v>27</v>
      </c>
      <c r="C116" s="145" t="s">
        <v>37</v>
      </c>
      <c r="D116" s="8">
        <v>1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">
        <f t="shared" si="3"/>
        <v>0</v>
      </c>
      <c r="P116" s="2">
        <f>O116*7</f>
        <v>0</v>
      </c>
      <c r="Q116" s="121">
        <f>P119+P118+P117+P116</f>
        <v>0</v>
      </c>
      <c r="R116" s="247"/>
      <c r="S116" s="184"/>
      <c r="T116" s="239"/>
    </row>
    <row r="117" spans="1:20" ht="6" customHeight="1" hidden="1">
      <c r="A117" s="203"/>
      <c r="B117" s="154"/>
      <c r="C117" s="143"/>
      <c r="D117" s="1">
        <v>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>
        <f t="shared" si="3"/>
        <v>0</v>
      </c>
      <c r="P117" s="2">
        <f>O117*5</f>
        <v>0</v>
      </c>
      <c r="Q117" s="122"/>
      <c r="R117" s="248"/>
      <c r="S117" s="184"/>
      <c r="T117" s="239"/>
    </row>
    <row r="118" spans="1:20" ht="6" customHeight="1" hidden="1">
      <c r="A118" s="203"/>
      <c r="B118" s="154"/>
      <c r="C118" s="143"/>
      <c r="D118" s="1">
        <v>3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>
        <f t="shared" si="3"/>
        <v>0</v>
      </c>
      <c r="P118" s="2">
        <f>O118*3</f>
        <v>0</v>
      </c>
      <c r="Q118" s="122"/>
      <c r="R118" s="248"/>
      <c r="S118" s="184"/>
      <c r="T118" s="239"/>
    </row>
    <row r="119" spans="1:20" ht="6" customHeight="1" hidden="1" thickBot="1">
      <c r="A119" s="204"/>
      <c r="B119" s="155"/>
      <c r="C119" s="144"/>
      <c r="D119" s="5">
        <v>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>
        <f t="shared" si="3"/>
        <v>0</v>
      </c>
      <c r="P119" s="7">
        <f>O119*1</f>
        <v>0</v>
      </c>
      <c r="Q119" s="123"/>
      <c r="R119" s="249"/>
      <c r="S119" s="185"/>
      <c r="T119" s="240"/>
    </row>
    <row r="120" spans="1:20" ht="6" customHeight="1">
      <c r="A120" s="177" t="s">
        <v>988</v>
      </c>
      <c r="B120" s="163">
        <v>28</v>
      </c>
      <c r="C120" s="145" t="s">
        <v>76</v>
      </c>
      <c r="D120" s="8">
        <v>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">
        <f t="shared" si="3"/>
        <v>0</v>
      </c>
      <c r="P120" s="86">
        <f>O120*7</f>
        <v>0</v>
      </c>
      <c r="Q120" s="124">
        <f>P123+P122+P121+P120</f>
        <v>0</v>
      </c>
      <c r="R120" s="250"/>
      <c r="S120" s="183">
        <f>SUM(Q120:Q171)</f>
        <v>40</v>
      </c>
      <c r="T120" s="180">
        <v>3</v>
      </c>
    </row>
    <row r="121" spans="1:20" ht="6" customHeight="1">
      <c r="A121" s="203"/>
      <c r="B121" s="154"/>
      <c r="C121" s="143"/>
      <c r="D121" s="1">
        <v>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>
        <f t="shared" si="3"/>
        <v>0</v>
      </c>
      <c r="P121" s="2">
        <f>O121*5</f>
        <v>0</v>
      </c>
      <c r="Q121" s="122"/>
      <c r="R121" s="248"/>
      <c r="S121" s="184"/>
      <c r="T121" s="181"/>
    </row>
    <row r="122" spans="1:20" ht="6" customHeight="1">
      <c r="A122" s="203"/>
      <c r="B122" s="154"/>
      <c r="C122" s="143"/>
      <c r="D122" s="1">
        <v>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>
        <f t="shared" si="3"/>
        <v>0</v>
      </c>
      <c r="P122" s="2">
        <f>O122*3</f>
        <v>0</v>
      </c>
      <c r="Q122" s="122"/>
      <c r="R122" s="248"/>
      <c r="S122" s="184"/>
      <c r="T122" s="181"/>
    </row>
    <row r="123" spans="1:20" ht="6" customHeight="1" thickBot="1">
      <c r="A123" s="203"/>
      <c r="B123" s="155"/>
      <c r="C123" s="144"/>
      <c r="D123" s="5">
        <v>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>
        <f t="shared" si="3"/>
        <v>0</v>
      </c>
      <c r="P123" s="7">
        <f>O123*1</f>
        <v>0</v>
      </c>
      <c r="Q123" s="123"/>
      <c r="R123" s="249"/>
      <c r="S123" s="184"/>
      <c r="T123" s="181"/>
    </row>
    <row r="124" spans="1:20" ht="6" customHeight="1">
      <c r="A124" s="203"/>
      <c r="B124" s="163">
        <v>29</v>
      </c>
      <c r="C124" s="142" t="s">
        <v>17</v>
      </c>
      <c r="D124" s="8">
        <v>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">
        <f t="shared" si="3"/>
        <v>0</v>
      </c>
      <c r="P124" s="2">
        <f>O124*7</f>
        <v>0</v>
      </c>
      <c r="Q124" s="121">
        <f>P127+P126+P125+P124</f>
        <v>0</v>
      </c>
      <c r="R124" s="247"/>
      <c r="S124" s="184"/>
      <c r="T124" s="181"/>
    </row>
    <row r="125" spans="1:20" ht="6" customHeight="1">
      <c r="A125" s="203"/>
      <c r="B125" s="154"/>
      <c r="C125" s="143"/>
      <c r="D125" s="1">
        <v>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>
        <f t="shared" si="3"/>
        <v>0</v>
      </c>
      <c r="P125" s="2">
        <f>O125*5</f>
        <v>0</v>
      </c>
      <c r="Q125" s="122"/>
      <c r="R125" s="248"/>
      <c r="S125" s="184"/>
      <c r="T125" s="181"/>
    </row>
    <row r="126" spans="1:20" ht="6" customHeight="1">
      <c r="A126" s="203"/>
      <c r="B126" s="154"/>
      <c r="C126" s="143"/>
      <c r="D126" s="1">
        <v>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>
        <f t="shared" si="3"/>
        <v>0</v>
      </c>
      <c r="P126" s="2">
        <f>O126*3</f>
        <v>0</v>
      </c>
      <c r="Q126" s="122"/>
      <c r="R126" s="248"/>
      <c r="S126" s="184"/>
      <c r="T126" s="181"/>
    </row>
    <row r="127" spans="1:20" ht="6" customHeight="1" thickBot="1">
      <c r="A127" s="203"/>
      <c r="B127" s="155"/>
      <c r="C127" s="144"/>
      <c r="D127" s="5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>
        <f t="shared" si="3"/>
        <v>0</v>
      </c>
      <c r="P127" s="7">
        <f>O127*1</f>
        <v>0</v>
      </c>
      <c r="Q127" s="123"/>
      <c r="R127" s="249"/>
      <c r="S127" s="184"/>
      <c r="T127" s="181"/>
    </row>
    <row r="128" spans="1:20" ht="6" customHeight="1">
      <c r="A128" s="203"/>
      <c r="B128" s="154">
        <v>30</v>
      </c>
      <c r="C128" s="142" t="s">
        <v>65</v>
      </c>
      <c r="D128" s="8">
        <v>1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9">
        <f t="shared" si="3"/>
        <v>0</v>
      </c>
      <c r="P128" s="2">
        <f>O128*7</f>
        <v>0</v>
      </c>
      <c r="Q128" s="121">
        <f>P131+P130+P129+P128</f>
        <v>0</v>
      </c>
      <c r="R128" s="247"/>
      <c r="S128" s="184"/>
      <c r="T128" s="181"/>
    </row>
    <row r="129" spans="1:20" ht="6" customHeight="1">
      <c r="A129" s="203"/>
      <c r="B129" s="154"/>
      <c r="C129" s="143"/>
      <c r="D129" s="1">
        <v>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>
        <f t="shared" si="3"/>
        <v>0</v>
      </c>
      <c r="P129" s="2">
        <f>O129*5</f>
        <v>0</v>
      </c>
      <c r="Q129" s="122"/>
      <c r="R129" s="248"/>
      <c r="S129" s="184"/>
      <c r="T129" s="181"/>
    </row>
    <row r="130" spans="1:20" ht="6" customHeight="1">
      <c r="A130" s="203"/>
      <c r="B130" s="154"/>
      <c r="C130" s="143"/>
      <c r="D130" s="1">
        <v>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>
        <f t="shared" si="3"/>
        <v>0</v>
      </c>
      <c r="P130" s="2">
        <f>O130*3</f>
        <v>0</v>
      </c>
      <c r="Q130" s="122"/>
      <c r="R130" s="248"/>
      <c r="S130" s="184"/>
      <c r="T130" s="181"/>
    </row>
    <row r="131" spans="1:20" ht="6" customHeight="1" thickBot="1">
      <c r="A131" s="203"/>
      <c r="B131" s="155"/>
      <c r="C131" s="144"/>
      <c r="D131" s="5">
        <v>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>
        <f t="shared" si="3"/>
        <v>0</v>
      </c>
      <c r="P131" s="7">
        <f>O131*1</f>
        <v>0</v>
      </c>
      <c r="Q131" s="123"/>
      <c r="R131" s="249"/>
      <c r="S131" s="184"/>
      <c r="T131" s="181"/>
    </row>
    <row r="132" spans="1:20" ht="6" customHeight="1">
      <c r="A132" s="203"/>
      <c r="B132" s="163">
        <v>31</v>
      </c>
      <c r="C132" s="142" t="s">
        <v>24</v>
      </c>
      <c r="D132" s="8">
        <v>1</v>
      </c>
      <c r="E132" s="8"/>
      <c r="F132" s="8">
        <v>1</v>
      </c>
      <c r="G132" s="8"/>
      <c r="H132" s="8">
        <v>1</v>
      </c>
      <c r="I132" s="8"/>
      <c r="J132" s="8"/>
      <c r="K132" s="8"/>
      <c r="L132" s="8"/>
      <c r="M132" s="8"/>
      <c r="N132" s="8"/>
      <c r="O132" s="9">
        <f t="shared" si="3"/>
        <v>2</v>
      </c>
      <c r="P132" s="2">
        <f>O132*7</f>
        <v>14</v>
      </c>
      <c r="Q132" s="121">
        <f>P135+P134+P133+P132</f>
        <v>20</v>
      </c>
      <c r="R132" s="244">
        <v>2</v>
      </c>
      <c r="S132" s="184"/>
      <c r="T132" s="181"/>
    </row>
    <row r="133" spans="1:20" ht="6" customHeight="1">
      <c r="A133" s="203"/>
      <c r="B133" s="154"/>
      <c r="C133" s="143"/>
      <c r="D133" s="1">
        <v>2</v>
      </c>
      <c r="E133" s="1"/>
      <c r="F133" s="1"/>
      <c r="G133" s="1"/>
      <c r="H133" s="1"/>
      <c r="I133" s="1"/>
      <c r="J133" s="1">
        <v>1</v>
      </c>
      <c r="K133" s="1"/>
      <c r="L133" s="1"/>
      <c r="M133" s="1"/>
      <c r="N133" s="1"/>
      <c r="O133" s="3">
        <f t="shared" si="3"/>
        <v>1</v>
      </c>
      <c r="P133" s="2">
        <f>O133*5</f>
        <v>5</v>
      </c>
      <c r="Q133" s="122"/>
      <c r="R133" s="245"/>
      <c r="S133" s="184"/>
      <c r="T133" s="181"/>
    </row>
    <row r="134" spans="1:20" ht="6" customHeight="1">
      <c r="A134" s="203"/>
      <c r="B134" s="154"/>
      <c r="C134" s="143"/>
      <c r="D134" s="1">
        <v>3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>
        <f t="shared" si="3"/>
        <v>0</v>
      </c>
      <c r="P134" s="2">
        <f>O134*3</f>
        <v>0</v>
      </c>
      <c r="Q134" s="122"/>
      <c r="R134" s="245"/>
      <c r="S134" s="184"/>
      <c r="T134" s="181"/>
    </row>
    <row r="135" spans="1:20" ht="6" customHeight="1" thickBot="1">
      <c r="A135" s="203"/>
      <c r="B135" s="155"/>
      <c r="C135" s="144"/>
      <c r="D135" s="5">
        <v>5</v>
      </c>
      <c r="E135" s="5"/>
      <c r="F135" s="5"/>
      <c r="G135" s="5"/>
      <c r="H135" s="5"/>
      <c r="I135" s="5"/>
      <c r="J135" s="5"/>
      <c r="K135" s="5"/>
      <c r="L135" s="5"/>
      <c r="M135" s="5">
        <v>1</v>
      </c>
      <c r="N135" s="5"/>
      <c r="O135" s="6">
        <f t="shared" si="3"/>
        <v>1</v>
      </c>
      <c r="P135" s="7">
        <f>O135*1</f>
        <v>1</v>
      </c>
      <c r="Q135" s="123"/>
      <c r="R135" s="246"/>
      <c r="S135" s="184"/>
      <c r="T135" s="181"/>
    </row>
    <row r="136" spans="1:20" ht="6" customHeight="1">
      <c r="A136" s="203"/>
      <c r="B136" s="154">
        <v>32</v>
      </c>
      <c r="C136" s="142" t="s">
        <v>70</v>
      </c>
      <c r="D136" s="8">
        <v>1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">
        <f aca="true" t="shared" si="4" ref="O136:O167">SUM(E136:N136)</f>
        <v>0</v>
      </c>
      <c r="P136" s="2">
        <f>O136*7</f>
        <v>0</v>
      </c>
      <c r="Q136" s="121">
        <f>P139+P138+P137+P136</f>
        <v>0</v>
      </c>
      <c r="R136" s="247"/>
      <c r="S136" s="184"/>
      <c r="T136" s="181"/>
    </row>
    <row r="137" spans="1:20" ht="6" customHeight="1">
      <c r="A137" s="203"/>
      <c r="B137" s="154"/>
      <c r="C137" s="143"/>
      <c r="D137" s="1">
        <v>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>
        <f t="shared" si="4"/>
        <v>0</v>
      </c>
      <c r="P137" s="2">
        <f>O137*5</f>
        <v>0</v>
      </c>
      <c r="Q137" s="122"/>
      <c r="R137" s="248"/>
      <c r="S137" s="184"/>
      <c r="T137" s="181"/>
    </row>
    <row r="138" spans="1:20" ht="6" customHeight="1">
      <c r="A138" s="203"/>
      <c r="B138" s="154"/>
      <c r="C138" s="143"/>
      <c r="D138" s="1">
        <v>3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>
        <f t="shared" si="4"/>
        <v>0</v>
      </c>
      <c r="P138" s="2">
        <f>O138*3</f>
        <v>0</v>
      </c>
      <c r="Q138" s="122"/>
      <c r="R138" s="248"/>
      <c r="S138" s="184"/>
      <c r="T138" s="181"/>
    </row>
    <row r="139" spans="1:20" ht="6" customHeight="1" thickBot="1">
      <c r="A139" s="203"/>
      <c r="B139" s="155"/>
      <c r="C139" s="144"/>
      <c r="D139" s="5">
        <v>5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>
        <f t="shared" si="4"/>
        <v>0</v>
      </c>
      <c r="P139" s="7">
        <f>O139*1</f>
        <v>0</v>
      </c>
      <c r="Q139" s="123"/>
      <c r="R139" s="249"/>
      <c r="S139" s="184"/>
      <c r="T139" s="181"/>
    </row>
    <row r="140" spans="1:20" ht="6" customHeight="1">
      <c r="A140" s="203"/>
      <c r="B140" s="163">
        <v>33</v>
      </c>
      <c r="C140" s="142" t="s">
        <v>67</v>
      </c>
      <c r="D140" s="8">
        <v>1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>
        <f t="shared" si="4"/>
        <v>0</v>
      </c>
      <c r="P140" s="2">
        <f>O140*7</f>
        <v>0</v>
      </c>
      <c r="Q140" s="121">
        <f>P143+P142+P141+P140</f>
        <v>4</v>
      </c>
      <c r="R140" s="247" t="s">
        <v>1024</v>
      </c>
      <c r="S140" s="184"/>
      <c r="T140" s="181"/>
    </row>
    <row r="141" spans="1:20" ht="6" customHeight="1">
      <c r="A141" s="203"/>
      <c r="B141" s="154"/>
      <c r="C141" s="143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>
        <f t="shared" si="4"/>
        <v>0</v>
      </c>
      <c r="P141" s="2">
        <f>O141*5</f>
        <v>0</v>
      </c>
      <c r="Q141" s="122"/>
      <c r="R141" s="248"/>
      <c r="S141" s="184"/>
      <c r="T141" s="181"/>
    </row>
    <row r="142" spans="1:20" ht="6" customHeight="1">
      <c r="A142" s="203"/>
      <c r="B142" s="154"/>
      <c r="C142" s="143"/>
      <c r="D142" s="1">
        <v>3</v>
      </c>
      <c r="E142" s="1"/>
      <c r="F142" s="1"/>
      <c r="G142" s="1"/>
      <c r="H142" s="1">
        <v>1</v>
      </c>
      <c r="I142" s="1"/>
      <c r="J142" s="1"/>
      <c r="K142" s="1"/>
      <c r="L142" s="1"/>
      <c r="M142" s="1"/>
      <c r="N142" s="1"/>
      <c r="O142" s="3">
        <f t="shared" si="4"/>
        <v>1</v>
      </c>
      <c r="P142" s="2">
        <f>O142*3</f>
        <v>3</v>
      </c>
      <c r="Q142" s="122"/>
      <c r="R142" s="248"/>
      <c r="S142" s="184"/>
      <c r="T142" s="181"/>
    </row>
    <row r="143" spans="1:20" ht="6" customHeight="1" thickBot="1">
      <c r="A143" s="203"/>
      <c r="B143" s="155"/>
      <c r="C143" s="144"/>
      <c r="D143" s="5">
        <v>5</v>
      </c>
      <c r="E143" s="5"/>
      <c r="F143" s="5"/>
      <c r="G143" s="5"/>
      <c r="H143" s="5"/>
      <c r="I143" s="5">
        <v>1</v>
      </c>
      <c r="J143" s="5"/>
      <c r="K143" s="5"/>
      <c r="L143" s="5"/>
      <c r="M143" s="5"/>
      <c r="N143" s="5"/>
      <c r="O143" s="6">
        <f t="shared" si="4"/>
        <v>1</v>
      </c>
      <c r="P143" s="7">
        <f>O143*1</f>
        <v>1</v>
      </c>
      <c r="Q143" s="123"/>
      <c r="R143" s="249"/>
      <c r="S143" s="184"/>
      <c r="T143" s="181"/>
    </row>
    <row r="144" spans="1:20" ht="6" customHeight="1">
      <c r="A144" s="203"/>
      <c r="B144" s="154">
        <v>34</v>
      </c>
      <c r="C144" s="142" t="s">
        <v>35</v>
      </c>
      <c r="D144" s="8">
        <v>1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">
        <f t="shared" si="4"/>
        <v>0</v>
      </c>
      <c r="P144" s="2">
        <f>O144*7</f>
        <v>0</v>
      </c>
      <c r="Q144" s="121">
        <f>P147+P146+P145+P144</f>
        <v>7</v>
      </c>
      <c r="R144" s="247">
        <v>9</v>
      </c>
      <c r="S144" s="184"/>
      <c r="T144" s="181"/>
    </row>
    <row r="145" spans="1:20" ht="6" customHeight="1">
      <c r="A145" s="203"/>
      <c r="B145" s="154"/>
      <c r="C145" s="143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>
        <f t="shared" si="4"/>
        <v>0</v>
      </c>
      <c r="P145" s="2">
        <f>O145*5</f>
        <v>0</v>
      </c>
      <c r="Q145" s="122"/>
      <c r="R145" s="248"/>
      <c r="S145" s="184"/>
      <c r="T145" s="181"/>
    </row>
    <row r="146" spans="1:20" ht="6" customHeight="1">
      <c r="A146" s="203"/>
      <c r="B146" s="154"/>
      <c r="C146" s="143"/>
      <c r="D146" s="1">
        <v>3</v>
      </c>
      <c r="E146" s="1"/>
      <c r="F146" s="1"/>
      <c r="G146" s="1"/>
      <c r="H146" s="1"/>
      <c r="I146" s="1"/>
      <c r="J146" s="1"/>
      <c r="K146" s="1"/>
      <c r="L146" s="1">
        <v>1</v>
      </c>
      <c r="M146" s="1"/>
      <c r="N146" s="1">
        <v>1</v>
      </c>
      <c r="O146" s="3">
        <f t="shared" si="4"/>
        <v>2</v>
      </c>
      <c r="P146" s="2">
        <f>O146*3</f>
        <v>6</v>
      </c>
      <c r="Q146" s="122"/>
      <c r="R146" s="248"/>
      <c r="S146" s="184"/>
      <c r="T146" s="181"/>
    </row>
    <row r="147" spans="1:20" ht="6" customHeight="1" thickBot="1">
      <c r="A147" s="203"/>
      <c r="B147" s="155"/>
      <c r="C147" s="144"/>
      <c r="D147" s="5">
        <v>5</v>
      </c>
      <c r="E147" s="5"/>
      <c r="F147" s="5"/>
      <c r="G147" s="5"/>
      <c r="H147" s="5"/>
      <c r="I147" s="5"/>
      <c r="J147" s="5"/>
      <c r="K147" s="5"/>
      <c r="L147" s="5">
        <v>1</v>
      </c>
      <c r="M147" s="5"/>
      <c r="N147" s="5"/>
      <c r="O147" s="6">
        <f t="shared" si="4"/>
        <v>1</v>
      </c>
      <c r="P147" s="7">
        <f>O147*1</f>
        <v>1</v>
      </c>
      <c r="Q147" s="123"/>
      <c r="R147" s="249"/>
      <c r="S147" s="184"/>
      <c r="T147" s="181"/>
    </row>
    <row r="148" spans="1:20" ht="6" customHeight="1">
      <c r="A148" s="203"/>
      <c r="B148" s="163">
        <v>35</v>
      </c>
      <c r="C148" s="142" t="s">
        <v>1012</v>
      </c>
      <c r="D148" s="1">
        <v>1</v>
      </c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3">
        <f t="shared" si="4"/>
        <v>1</v>
      </c>
      <c r="P148" s="2">
        <f>O148*7</f>
        <v>7</v>
      </c>
      <c r="Q148" s="121">
        <f>P151+P150+P149+P148</f>
        <v>7</v>
      </c>
      <c r="R148" s="247">
        <v>8</v>
      </c>
      <c r="S148" s="184"/>
      <c r="T148" s="181"/>
    </row>
    <row r="149" spans="1:20" ht="6" customHeight="1">
      <c r="A149" s="203"/>
      <c r="B149" s="154"/>
      <c r="C149" s="143"/>
      <c r="D149" s="1">
        <v>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>
        <f t="shared" si="4"/>
        <v>0</v>
      </c>
      <c r="P149" s="2">
        <f>O149*5</f>
        <v>0</v>
      </c>
      <c r="Q149" s="122"/>
      <c r="R149" s="248"/>
      <c r="S149" s="184"/>
      <c r="T149" s="181"/>
    </row>
    <row r="150" spans="1:20" ht="6" customHeight="1">
      <c r="A150" s="203"/>
      <c r="B150" s="154"/>
      <c r="C150" s="143"/>
      <c r="D150" s="1">
        <v>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>
        <f t="shared" si="4"/>
        <v>0</v>
      </c>
      <c r="P150" s="2">
        <f>O150*3</f>
        <v>0</v>
      </c>
      <c r="Q150" s="122"/>
      <c r="R150" s="248"/>
      <c r="S150" s="184"/>
      <c r="T150" s="181"/>
    </row>
    <row r="151" spans="1:20" ht="6" customHeight="1" thickBot="1">
      <c r="A151" s="203"/>
      <c r="B151" s="155"/>
      <c r="C151" s="144"/>
      <c r="D151" s="5">
        <v>5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>
        <f t="shared" si="4"/>
        <v>0</v>
      </c>
      <c r="P151" s="7">
        <f>O151*1</f>
        <v>0</v>
      </c>
      <c r="Q151" s="123"/>
      <c r="R151" s="249"/>
      <c r="S151" s="184"/>
      <c r="T151" s="181"/>
    </row>
    <row r="152" spans="1:20" ht="6" customHeight="1" hidden="1">
      <c r="A152" s="203"/>
      <c r="B152" s="154">
        <v>36</v>
      </c>
      <c r="C152" s="142" t="s">
        <v>986</v>
      </c>
      <c r="D152" s="8"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">
        <f t="shared" si="4"/>
        <v>0</v>
      </c>
      <c r="P152" s="2">
        <f>O152*7</f>
        <v>0</v>
      </c>
      <c r="Q152" s="121">
        <f>P155+P154+P153+P152</f>
        <v>0</v>
      </c>
      <c r="R152" s="247"/>
      <c r="S152" s="184"/>
      <c r="T152" s="181"/>
    </row>
    <row r="153" spans="1:20" ht="6" customHeight="1" hidden="1">
      <c r="A153" s="203"/>
      <c r="B153" s="154"/>
      <c r="C153" s="143"/>
      <c r="D153" s="1">
        <v>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>
        <f t="shared" si="4"/>
        <v>0</v>
      </c>
      <c r="P153" s="2">
        <f>O153*5</f>
        <v>0</v>
      </c>
      <c r="Q153" s="122"/>
      <c r="R153" s="248"/>
      <c r="S153" s="184"/>
      <c r="T153" s="181"/>
    </row>
    <row r="154" spans="1:20" ht="6" customHeight="1" hidden="1">
      <c r="A154" s="203"/>
      <c r="B154" s="154"/>
      <c r="C154" s="143"/>
      <c r="D154" s="1">
        <v>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>
        <f t="shared" si="4"/>
        <v>0</v>
      </c>
      <c r="P154" s="2">
        <f>O154*3</f>
        <v>0</v>
      </c>
      <c r="Q154" s="122"/>
      <c r="R154" s="248"/>
      <c r="S154" s="184"/>
      <c r="T154" s="181"/>
    </row>
    <row r="155" spans="1:20" ht="6" customHeight="1" hidden="1" thickBot="1">
      <c r="A155" s="203"/>
      <c r="B155" s="155"/>
      <c r="C155" s="144"/>
      <c r="D155" s="5">
        <v>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>
        <f t="shared" si="4"/>
        <v>0</v>
      </c>
      <c r="P155" s="7">
        <f>O155*1</f>
        <v>0</v>
      </c>
      <c r="Q155" s="123"/>
      <c r="R155" s="249"/>
      <c r="S155" s="184"/>
      <c r="T155" s="181"/>
    </row>
    <row r="156" spans="1:20" ht="6" customHeight="1" hidden="1">
      <c r="A156" s="203"/>
      <c r="B156" s="163">
        <v>37</v>
      </c>
      <c r="C156" s="142" t="s">
        <v>39</v>
      </c>
      <c r="D156" s="8">
        <v>1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9">
        <f t="shared" si="4"/>
        <v>0</v>
      </c>
      <c r="P156" s="2">
        <f>O156*7</f>
        <v>0</v>
      </c>
      <c r="Q156" s="121">
        <f>P159+P158+P157+P156</f>
        <v>0</v>
      </c>
      <c r="R156" s="247"/>
      <c r="S156" s="184"/>
      <c r="T156" s="181"/>
    </row>
    <row r="157" spans="1:20" ht="6" customHeight="1" hidden="1">
      <c r="A157" s="203"/>
      <c r="B157" s="154"/>
      <c r="C157" s="143"/>
      <c r="D157" s="1">
        <v>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>
        <f t="shared" si="4"/>
        <v>0</v>
      </c>
      <c r="P157" s="2">
        <f>O157*5</f>
        <v>0</v>
      </c>
      <c r="Q157" s="122"/>
      <c r="R157" s="248"/>
      <c r="S157" s="184"/>
      <c r="T157" s="181"/>
    </row>
    <row r="158" spans="1:20" ht="6" customHeight="1" hidden="1">
      <c r="A158" s="203"/>
      <c r="B158" s="154"/>
      <c r="C158" s="143"/>
      <c r="D158" s="1">
        <v>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>
        <f t="shared" si="4"/>
        <v>0</v>
      </c>
      <c r="P158" s="2">
        <f>O158*3</f>
        <v>0</v>
      </c>
      <c r="Q158" s="122"/>
      <c r="R158" s="248"/>
      <c r="S158" s="184"/>
      <c r="T158" s="181"/>
    </row>
    <row r="159" spans="1:20" ht="6" customHeight="1" hidden="1" thickBot="1">
      <c r="A159" s="203"/>
      <c r="B159" s="155"/>
      <c r="C159" s="144"/>
      <c r="D159" s="5">
        <v>5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>
        <f t="shared" si="4"/>
        <v>0</v>
      </c>
      <c r="P159" s="7">
        <f>O159*1</f>
        <v>0</v>
      </c>
      <c r="Q159" s="123"/>
      <c r="R159" s="249"/>
      <c r="S159" s="184"/>
      <c r="T159" s="181"/>
    </row>
    <row r="160" spans="1:20" ht="6" customHeight="1" hidden="1">
      <c r="A160" s="203"/>
      <c r="B160" s="154">
        <v>38</v>
      </c>
      <c r="C160" s="142" t="s">
        <v>40</v>
      </c>
      <c r="D160" s="8">
        <v>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9">
        <f t="shared" si="4"/>
        <v>0</v>
      </c>
      <c r="P160" s="2">
        <f>O160*7</f>
        <v>0</v>
      </c>
      <c r="Q160" s="121">
        <f>P163+P162+P161+P160</f>
        <v>0</v>
      </c>
      <c r="R160" s="247"/>
      <c r="S160" s="184"/>
      <c r="T160" s="181"/>
    </row>
    <row r="161" spans="1:20" ht="6" customHeight="1" hidden="1">
      <c r="A161" s="203"/>
      <c r="B161" s="154"/>
      <c r="C161" s="143"/>
      <c r="D161" s="1">
        <v>2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>
        <f t="shared" si="4"/>
        <v>0</v>
      </c>
      <c r="P161" s="2">
        <f>O161*5</f>
        <v>0</v>
      </c>
      <c r="Q161" s="122"/>
      <c r="R161" s="248"/>
      <c r="S161" s="184"/>
      <c r="T161" s="181"/>
    </row>
    <row r="162" spans="1:20" ht="6" customHeight="1" hidden="1">
      <c r="A162" s="203"/>
      <c r="B162" s="154"/>
      <c r="C162" s="143"/>
      <c r="D162" s="1">
        <v>3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>
        <f t="shared" si="4"/>
        <v>0</v>
      </c>
      <c r="P162" s="2">
        <f>O162*3</f>
        <v>0</v>
      </c>
      <c r="Q162" s="122"/>
      <c r="R162" s="248"/>
      <c r="S162" s="184"/>
      <c r="T162" s="181"/>
    </row>
    <row r="163" spans="1:20" ht="6" customHeight="1" hidden="1" thickBot="1">
      <c r="A163" s="203"/>
      <c r="B163" s="155"/>
      <c r="C163" s="144"/>
      <c r="D163" s="5">
        <v>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>
        <f t="shared" si="4"/>
        <v>0</v>
      </c>
      <c r="P163" s="7">
        <f>O163*1</f>
        <v>0</v>
      </c>
      <c r="Q163" s="123"/>
      <c r="R163" s="249"/>
      <c r="S163" s="184"/>
      <c r="T163" s="181"/>
    </row>
    <row r="164" spans="1:20" ht="6" customHeight="1">
      <c r="A164" s="203"/>
      <c r="B164" s="163">
        <v>39</v>
      </c>
      <c r="C164" s="142" t="s">
        <v>933</v>
      </c>
      <c r="D164" s="8">
        <v>1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9">
        <f t="shared" si="4"/>
        <v>0</v>
      </c>
      <c r="P164" s="2">
        <f>O164*7</f>
        <v>0</v>
      </c>
      <c r="Q164" s="121">
        <f>P167+P166+P165+P164</f>
        <v>1</v>
      </c>
      <c r="R164" s="247" t="s">
        <v>1026</v>
      </c>
      <c r="S164" s="184"/>
      <c r="T164" s="181"/>
    </row>
    <row r="165" spans="1:20" ht="6" customHeight="1">
      <c r="A165" s="203"/>
      <c r="B165" s="154"/>
      <c r="C165" s="143"/>
      <c r="D165" s="1">
        <v>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>
        <f t="shared" si="4"/>
        <v>0</v>
      </c>
      <c r="P165" s="2">
        <f>O165*5</f>
        <v>0</v>
      </c>
      <c r="Q165" s="122"/>
      <c r="R165" s="248"/>
      <c r="S165" s="184"/>
      <c r="T165" s="181"/>
    </row>
    <row r="166" spans="1:20" ht="6" customHeight="1">
      <c r="A166" s="203"/>
      <c r="B166" s="154"/>
      <c r="C166" s="143"/>
      <c r="D166" s="1">
        <v>3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>
        <f t="shared" si="4"/>
        <v>0</v>
      </c>
      <c r="P166" s="2">
        <f>O166*3</f>
        <v>0</v>
      </c>
      <c r="Q166" s="122"/>
      <c r="R166" s="248"/>
      <c r="S166" s="184"/>
      <c r="T166" s="181"/>
    </row>
    <row r="167" spans="1:20" ht="6" customHeight="1" thickBot="1">
      <c r="A167" s="203"/>
      <c r="B167" s="155"/>
      <c r="C167" s="144"/>
      <c r="D167" s="5">
        <v>5</v>
      </c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/>
      <c r="O167" s="6">
        <f t="shared" si="4"/>
        <v>1</v>
      </c>
      <c r="P167" s="7">
        <f>O167*1</f>
        <v>1</v>
      </c>
      <c r="Q167" s="123"/>
      <c r="R167" s="249"/>
      <c r="S167" s="184"/>
      <c r="T167" s="181"/>
    </row>
    <row r="168" spans="1:20" ht="6" customHeight="1">
      <c r="A168" s="203"/>
      <c r="B168" s="154">
        <v>40</v>
      </c>
      <c r="C168" s="142" t="s">
        <v>250</v>
      </c>
      <c r="D168" s="8">
        <v>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06">
        <f>SUM(E168:N168)</f>
        <v>0</v>
      </c>
      <c r="P168" s="208">
        <f>O168*7</f>
        <v>0</v>
      </c>
      <c r="Q168" s="124">
        <f>P171+P170+P169+P168</f>
        <v>1</v>
      </c>
      <c r="R168" s="251" t="s">
        <v>1026</v>
      </c>
      <c r="S168" s="184"/>
      <c r="T168" s="181"/>
    </row>
    <row r="169" spans="1:20" ht="6" customHeight="1">
      <c r="A169" s="203"/>
      <c r="B169" s="154"/>
      <c r="C169" s="143"/>
      <c r="D169" s="1">
        <v>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07">
        <f>SUM(E169:N169)</f>
        <v>0</v>
      </c>
      <c r="P169" s="209">
        <f>O169*5</f>
        <v>0</v>
      </c>
      <c r="Q169" s="122"/>
      <c r="R169" s="252"/>
      <c r="S169" s="184"/>
      <c r="T169" s="181"/>
    </row>
    <row r="170" spans="1:20" ht="6" customHeight="1">
      <c r="A170" s="203"/>
      <c r="B170" s="154"/>
      <c r="C170" s="143"/>
      <c r="D170" s="1">
        <v>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07">
        <f>SUM(E170:N170)</f>
        <v>0</v>
      </c>
      <c r="P170" s="209">
        <f>O170*3</f>
        <v>0</v>
      </c>
      <c r="Q170" s="122"/>
      <c r="R170" s="252"/>
      <c r="S170" s="184"/>
      <c r="T170" s="181"/>
    </row>
    <row r="171" spans="1:20" ht="6" customHeight="1" thickBot="1">
      <c r="A171" s="204"/>
      <c r="B171" s="155"/>
      <c r="C171" s="144"/>
      <c r="D171" s="5">
        <v>5</v>
      </c>
      <c r="E171" s="5">
        <v>1</v>
      </c>
      <c r="F171" s="5"/>
      <c r="G171" s="5"/>
      <c r="H171" s="5"/>
      <c r="I171" s="5"/>
      <c r="J171" s="5"/>
      <c r="K171" s="5"/>
      <c r="L171" s="5"/>
      <c r="M171" s="5"/>
      <c r="N171" s="5"/>
      <c r="O171" s="211">
        <f>SUM(E171:N171)</f>
        <v>1</v>
      </c>
      <c r="P171" s="210">
        <f>O171*1</f>
        <v>1</v>
      </c>
      <c r="Q171" s="123"/>
      <c r="R171" s="253"/>
      <c r="S171" s="185"/>
      <c r="T171" s="182"/>
    </row>
    <row r="172" spans="1:20" ht="6" customHeight="1" hidden="1" thickTop="1">
      <c r="A172" s="177" t="s">
        <v>987</v>
      </c>
      <c r="B172" s="163">
        <v>41</v>
      </c>
      <c r="C172" s="128" t="s">
        <v>22</v>
      </c>
      <c r="D172" s="8">
        <v>1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9">
        <f aca="true" t="shared" si="5" ref="O172:O215">SUM(E172:N172)</f>
        <v>0</v>
      </c>
      <c r="P172" s="86">
        <f>O172*7</f>
        <v>0</v>
      </c>
      <c r="Q172" s="124">
        <f>P175+P174+P173+P172</f>
        <v>0</v>
      </c>
      <c r="R172" s="250"/>
      <c r="S172" s="183">
        <f>SUM(Q172:Q227)</f>
        <v>49</v>
      </c>
      <c r="T172" s="180">
        <v>1</v>
      </c>
    </row>
    <row r="173" spans="1:20" ht="6" customHeight="1" hidden="1">
      <c r="A173" s="178"/>
      <c r="B173" s="154"/>
      <c r="C173" s="129"/>
      <c r="D173" s="1">
        <v>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f t="shared" si="5"/>
        <v>0</v>
      </c>
      <c r="P173" s="2">
        <f>O173*5</f>
        <v>0</v>
      </c>
      <c r="Q173" s="122"/>
      <c r="R173" s="248"/>
      <c r="S173" s="184"/>
      <c r="T173" s="181"/>
    </row>
    <row r="174" spans="1:20" ht="6" customHeight="1" hidden="1">
      <c r="A174" s="178"/>
      <c r="B174" s="154"/>
      <c r="C174" s="129"/>
      <c r="D174" s="1">
        <v>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>
        <f t="shared" si="5"/>
        <v>0</v>
      </c>
      <c r="P174" s="2">
        <f>O174*3</f>
        <v>0</v>
      </c>
      <c r="Q174" s="122"/>
      <c r="R174" s="248"/>
      <c r="S174" s="184"/>
      <c r="T174" s="181"/>
    </row>
    <row r="175" spans="1:20" ht="6" customHeight="1" hidden="1" thickBot="1">
      <c r="A175" s="178"/>
      <c r="B175" s="155"/>
      <c r="C175" s="131"/>
      <c r="D175" s="5">
        <v>5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>
        <f t="shared" si="5"/>
        <v>0</v>
      </c>
      <c r="P175" s="7">
        <f>O175*1</f>
        <v>0</v>
      </c>
      <c r="Q175" s="123"/>
      <c r="R175" s="249"/>
      <c r="S175" s="184"/>
      <c r="T175" s="181"/>
    </row>
    <row r="176" spans="1:20" ht="6" customHeight="1">
      <c r="A176" s="178"/>
      <c r="B176" s="154">
        <v>42</v>
      </c>
      <c r="C176" s="130" t="s">
        <v>74</v>
      </c>
      <c r="D176" s="8">
        <v>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9">
        <f t="shared" si="5"/>
        <v>0</v>
      </c>
      <c r="P176" s="2">
        <f>O176*7</f>
        <v>0</v>
      </c>
      <c r="Q176" s="121">
        <f>P179+P178+P177+P176</f>
        <v>1</v>
      </c>
      <c r="R176" s="247" t="s">
        <v>1026</v>
      </c>
      <c r="S176" s="184"/>
      <c r="T176" s="181"/>
    </row>
    <row r="177" spans="1:20" ht="6" customHeight="1">
      <c r="A177" s="178"/>
      <c r="B177" s="154"/>
      <c r="C177" s="129"/>
      <c r="D177" s="1">
        <v>2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>
        <f t="shared" si="5"/>
        <v>0</v>
      </c>
      <c r="P177" s="2">
        <f>O177*5</f>
        <v>0</v>
      </c>
      <c r="Q177" s="122"/>
      <c r="R177" s="248"/>
      <c r="S177" s="184"/>
      <c r="T177" s="181"/>
    </row>
    <row r="178" spans="1:20" ht="6" customHeight="1">
      <c r="A178" s="178"/>
      <c r="B178" s="154"/>
      <c r="C178" s="129"/>
      <c r="D178" s="1">
        <v>3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>
        <f t="shared" si="5"/>
        <v>0</v>
      </c>
      <c r="P178" s="2">
        <f>O178*3</f>
        <v>0</v>
      </c>
      <c r="Q178" s="122"/>
      <c r="R178" s="248"/>
      <c r="S178" s="184"/>
      <c r="T178" s="181"/>
    </row>
    <row r="179" spans="1:20" ht="6" customHeight="1" thickBot="1">
      <c r="A179" s="178"/>
      <c r="B179" s="155"/>
      <c r="C179" s="131"/>
      <c r="D179" s="5">
        <v>5</v>
      </c>
      <c r="E179" s="5"/>
      <c r="F179" s="5"/>
      <c r="G179" s="5"/>
      <c r="H179" s="5"/>
      <c r="I179" s="5">
        <v>1</v>
      </c>
      <c r="J179" s="5"/>
      <c r="K179" s="5"/>
      <c r="L179" s="5"/>
      <c r="M179" s="5"/>
      <c r="N179" s="5"/>
      <c r="O179" s="6">
        <f t="shared" si="5"/>
        <v>1</v>
      </c>
      <c r="P179" s="7">
        <f>O179*1</f>
        <v>1</v>
      </c>
      <c r="Q179" s="123"/>
      <c r="R179" s="249"/>
      <c r="S179" s="184"/>
      <c r="T179" s="181"/>
    </row>
    <row r="180" spans="1:20" ht="6" customHeight="1">
      <c r="A180" s="178"/>
      <c r="B180" s="163">
        <v>43</v>
      </c>
      <c r="C180" s="130" t="s">
        <v>31</v>
      </c>
      <c r="D180" s="8">
        <v>1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9">
        <f t="shared" si="5"/>
        <v>0</v>
      </c>
      <c r="P180" s="2">
        <f>O180*7</f>
        <v>0</v>
      </c>
      <c r="Q180" s="121">
        <f>P183+P182+P181+P180</f>
        <v>3</v>
      </c>
      <c r="R180" s="247" t="s">
        <v>1027</v>
      </c>
      <c r="S180" s="184"/>
      <c r="T180" s="181"/>
    </row>
    <row r="181" spans="1:20" ht="6" customHeight="1">
      <c r="A181" s="178"/>
      <c r="B181" s="154"/>
      <c r="C181" s="129"/>
      <c r="D181" s="1">
        <v>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>
        <f t="shared" si="5"/>
        <v>0</v>
      </c>
      <c r="P181" s="2">
        <f>O181*5</f>
        <v>0</v>
      </c>
      <c r="Q181" s="122"/>
      <c r="R181" s="248"/>
      <c r="S181" s="184"/>
      <c r="T181" s="181"/>
    </row>
    <row r="182" spans="1:20" ht="6" customHeight="1">
      <c r="A182" s="178"/>
      <c r="B182" s="154"/>
      <c r="C182" s="129"/>
      <c r="D182" s="1">
        <v>3</v>
      </c>
      <c r="E182" s="1"/>
      <c r="F182" s="1"/>
      <c r="G182" s="1">
        <v>1</v>
      </c>
      <c r="H182" s="1"/>
      <c r="I182" s="1"/>
      <c r="J182" s="1"/>
      <c r="K182" s="1"/>
      <c r="L182" s="1"/>
      <c r="M182" s="1"/>
      <c r="N182" s="1"/>
      <c r="O182" s="3">
        <f t="shared" si="5"/>
        <v>1</v>
      </c>
      <c r="P182" s="2">
        <f>O182*3</f>
        <v>3</v>
      </c>
      <c r="Q182" s="122"/>
      <c r="R182" s="248"/>
      <c r="S182" s="184"/>
      <c r="T182" s="181"/>
    </row>
    <row r="183" spans="1:20" ht="6" customHeight="1" thickBot="1">
      <c r="A183" s="178"/>
      <c r="B183" s="155"/>
      <c r="C183" s="131"/>
      <c r="D183" s="5">
        <v>5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>
        <f t="shared" si="5"/>
        <v>0</v>
      </c>
      <c r="P183" s="7">
        <f>O183*1</f>
        <v>0</v>
      </c>
      <c r="Q183" s="123"/>
      <c r="R183" s="249"/>
      <c r="S183" s="184"/>
      <c r="T183" s="181"/>
    </row>
    <row r="184" spans="1:20" ht="6" customHeight="1">
      <c r="A184" s="178"/>
      <c r="B184" s="154">
        <v>44</v>
      </c>
      <c r="C184" s="130" t="s">
        <v>32</v>
      </c>
      <c r="D184" s="8">
        <v>1</v>
      </c>
      <c r="E184" s="8"/>
      <c r="F184" s="8"/>
      <c r="G184" s="8">
        <v>1</v>
      </c>
      <c r="H184" s="8"/>
      <c r="I184" s="8"/>
      <c r="J184" s="8">
        <v>1</v>
      </c>
      <c r="K184" s="8"/>
      <c r="L184" s="8"/>
      <c r="M184" s="8"/>
      <c r="N184" s="8"/>
      <c r="O184" s="9">
        <f t="shared" si="5"/>
        <v>2</v>
      </c>
      <c r="P184" s="2">
        <f>O184*7</f>
        <v>14</v>
      </c>
      <c r="Q184" s="121">
        <f>P187+P186+P185+P184</f>
        <v>23</v>
      </c>
      <c r="R184" s="244">
        <v>1</v>
      </c>
      <c r="S184" s="184"/>
      <c r="T184" s="181"/>
    </row>
    <row r="185" spans="1:20" ht="6" customHeight="1">
      <c r="A185" s="178"/>
      <c r="B185" s="154"/>
      <c r="C185" s="129"/>
      <c r="D185" s="1">
        <v>2</v>
      </c>
      <c r="E185" s="1"/>
      <c r="F185" s="1"/>
      <c r="G185" s="1">
        <v>1</v>
      </c>
      <c r="H185" s="1"/>
      <c r="I185" s="1"/>
      <c r="J185" s="1"/>
      <c r="K185" s="1"/>
      <c r="L185" s="1"/>
      <c r="M185" s="1"/>
      <c r="N185" s="1"/>
      <c r="O185" s="3">
        <f t="shared" si="5"/>
        <v>1</v>
      </c>
      <c r="P185" s="2">
        <f>O185*5</f>
        <v>5</v>
      </c>
      <c r="Q185" s="122"/>
      <c r="R185" s="245"/>
      <c r="S185" s="184"/>
      <c r="T185" s="181"/>
    </row>
    <row r="186" spans="1:20" ht="6" customHeight="1">
      <c r="A186" s="178"/>
      <c r="B186" s="154"/>
      <c r="C186" s="129"/>
      <c r="D186" s="1">
        <v>3</v>
      </c>
      <c r="E186" s="1"/>
      <c r="F186" s="1"/>
      <c r="G186" s="1"/>
      <c r="H186" s="1"/>
      <c r="I186" s="1">
        <v>1</v>
      </c>
      <c r="J186" s="1"/>
      <c r="K186" s="1"/>
      <c r="L186" s="1"/>
      <c r="M186" s="1"/>
      <c r="N186" s="1"/>
      <c r="O186" s="3">
        <f t="shared" si="5"/>
        <v>1</v>
      </c>
      <c r="P186" s="2">
        <f>O186*3</f>
        <v>3</v>
      </c>
      <c r="Q186" s="122"/>
      <c r="R186" s="245"/>
      <c r="S186" s="184"/>
      <c r="T186" s="181"/>
    </row>
    <row r="187" spans="1:20" ht="6" customHeight="1" thickBot="1">
      <c r="A187" s="178"/>
      <c r="B187" s="155"/>
      <c r="C187" s="131"/>
      <c r="D187" s="5">
        <v>5</v>
      </c>
      <c r="E187" s="5"/>
      <c r="F187" s="5"/>
      <c r="G187" s="5"/>
      <c r="H187" s="5">
        <v>1</v>
      </c>
      <c r="I187" s="5"/>
      <c r="J187" s="5"/>
      <c r="K187" s="5"/>
      <c r="L187" s="5"/>
      <c r="M187" s="5"/>
      <c r="N187" s="5"/>
      <c r="O187" s="6">
        <f t="shared" si="5"/>
        <v>1</v>
      </c>
      <c r="P187" s="7">
        <f>O187*1</f>
        <v>1</v>
      </c>
      <c r="Q187" s="123"/>
      <c r="R187" s="246"/>
      <c r="S187" s="184"/>
      <c r="T187" s="181"/>
    </row>
    <row r="188" spans="1:20" ht="6" customHeight="1">
      <c r="A188" s="178"/>
      <c r="B188" s="163">
        <v>45</v>
      </c>
      <c r="C188" s="130" t="s">
        <v>979</v>
      </c>
      <c r="D188" s="8">
        <v>1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9">
        <f t="shared" si="5"/>
        <v>0</v>
      </c>
      <c r="P188" s="2">
        <f>O188*7</f>
        <v>0</v>
      </c>
      <c r="Q188" s="121">
        <f>P191+P190+P189+P188</f>
        <v>6</v>
      </c>
      <c r="R188" s="247" t="s">
        <v>1028</v>
      </c>
      <c r="S188" s="184"/>
      <c r="T188" s="181"/>
    </row>
    <row r="189" spans="1:20" ht="6" customHeight="1">
      <c r="A189" s="178"/>
      <c r="B189" s="154"/>
      <c r="C189" s="129"/>
      <c r="D189" s="1">
        <v>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>
        <f t="shared" si="5"/>
        <v>0</v>
      </c>
      <c r="P189" s="2">
        <f>O189*5</f>
        <v>0</v>
      </c>
      <c r="Q189" s="122"/>
      <c r="R189" s="248"/>
      <c r="S189" s="184"/>
      <c r="T189" s="181"/>
    </row>
    <row r="190" spans="1:20" ht="6" customHeight="1">
      <c r="A190" s="178"/>
      <c r="B190" s="154"/>
      <c r="C190" s="129"/>
      <c r="D190" s="1">
        <v>3</v>
      </c>
      <c r="E190" s="1"/>
      <c r="F190" s="1"/>
      <c r="G190" s="1"/>
      <c r="H190" s="1"/>
      <c r="I190" s="1"/>
      <c r="J190" s="1">
        <v>1</v>
      </c>
      <c r="K190" s="1"/>
      <c r="L190" s="1"/>
      <c r="M190" s="1">
        <v>1</v>
      </c>
      <c r="N190" s="1"/>
      <c r="O190" s="3">
        <f t="shared" si="5"/>
        <v>2</v>
      </c>
      <c r="P190" s="2">
        <f>O190*3</f>
        <v>6</v>
      </c>
      <c r="Q190" s="122"/>
      <c r="R190" s="248"/>
      <c r="S190" s="184"/>
      <c r="T190" s="181"/>
    </row>
    <row r="191" spans="1:20" ht="6" customHeight="1" thickBot="1">
      <c r="A191" s="178"/>
      <c r="B191" s="155"/>
      <c r="C191" s="131"/>
      <c r="D191" s="5">
        <v>5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>
        <f t="shared" si="5"/>
        <v>0</v>
      </c>
      <c r="P191" s="7">
        <f>O191*1</f>
        <v>0</v>
      </c>
      <c r="Q191" s="123"/>
      <c r="R191" s="249"/>
      <c r="S191" s="184"/>
      <c r="T191" s="181"/>
    </row>
    <row r="192" spans="1:20" ht="6" customHeight="1">
      <c r="A192" s="178"/>
      <c r="B192" s="154">
        <v>46</v>
      </c>
      <c r="C192" s="130" t="s">
        <v>34</v>
      </c>
      <c r="D192" s="8">
        <v>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9">
        <f t="shared" si="5"/>
        <v>0</v>
      </c>
      <c r="P192" s="2">
        <f>O192*7</f>
        <v>0</v>
      </c>
      <c r="Q192" s="121">
        <f>P195+P194+P193+P192</f>
        <v>4</v>
      </c>
      <c r="R192" s="247" t="s">
        <v>1024</v>
      </c>
      <c r="S192" s="184"/>
      <c r="T192" s="181"/>
    </row>
    <row r="193" spans="1:20" ht="6" customHeight="1">
      <c r="A193" s="178"/>
      <c r="B193" s="154"/>
      <c r="C193" s="129"/>
      <c r="D193" s="1">
        <v>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>
        <f t="shared" si="5"/>
        <v>0</v>
      </c>
      <c r="P193" s="2">
        <f>O193*5</f>
        <v>0</v>
      </c>
      <c r="Q193" s="122"/>
      <c r="R193" s="248"/>
      <c r="S193" s="184"/>
      <c r="T193" s="181"/>
    </row>
    <row r="194" spans="1:20" ht="6" customHeight="1">
      <c r="A194" s="178"/>
      <c r="B194" s="154"/>
      <c r="C194" s="129"/>
      <c r="D194" s="1">
        <v>3</v>
      </c>
      <c r="E194" s="1">
        <v>1</v>
      </c>
      <c r="F194" s="1"/>
      <c r="G194" s="1"/>
      <c r="H194" s="1"/>
      <c r="I194" s="1"/>
      <c r="J194" s="1"/>
      <c r="K194" s="1"/>
      <c r="L194" s="1"/>
      <c r="M194" s="1"/>
      <c r="N194" s="1"/>
      <c r="O194" s="3">
        <f t="shared" si="5"/>
        <v>1</v>
      </c>
      <c r="P194" s="2">
        <f>O194*3</f>
        <v>3</v>
      </c>
      <c r="Q194" s="122"/>
      <c r="R194" s="248"/>
      <c r="S194" s="184"/>
      <c r="T194" s="181"/>
    </row>
    <row r="195" spans="1:20" ht="6" customHeight="1" thickBot="1">
      <c r="A195" s="178"/>
      <c r="B195" s="155"/>
      <c r="C195" s="131"/>
      <c r="D195" s="5">
        <v>5</v>
      </c>
      <c r="E195" s="5">
        <v>1</v>
      </c>
      <c r="F195" s="5"/>
      <c r="G195" s="5"/>
      <c r="H195" s="5"/>
      <c r="I195" s="5"/>
      <c r="J195" s="5"/>
      <c r="K195" s="5"/>
      <c r="L195" s="5"/>
      <c r="M195" s="5"/>
      <c r="N195" s="5"/>
      <c r="O195" s="6">
        <f t="shared" si="5"/>
        <v>1</v>
      </c>
      <c r="P195" s="7">
        <f>O195*1</f>
        <v>1</v>
      </c>
      <c r="Q195" s="123"/>
      <c r="R195" s="249"/>
      <c r="S195" s="184"/>
      <c r="T195" s="181"/>
    </row>
    <row r="196" spans="1:20" ht="6" customHeight="1" hidden="1">
      <c r="A196" s="178"/>
      <c r="B196" s="163">
        <v>47</v>
      </c>
      <c r="C196" s="130" t="s">
        <v>989</v>
      </c>
      <c r="D196" s="8">
        <v>1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>
        <f t="shared" si="5"/>
        <v>0</v>
      </c>
      <c r="P196" s="2">
        <f>O196*7</f>
        <v>0</v>
      </c>
      <c r="Q196" s="121">
        <f>P199+P198+P197+P196</f>
        <v>0</v>
      </c>
      <c r="R196" s="247"/>
      <c r="S196" s="184"/>
      <c r="T196" s="181"/>
    </row>
    <row r="197" spans="1:20" ht="6" customHeight="1" hidden="1">
      <c r="A197" s="178"/>
      <c r="B197" s="154"/>
      <c r="C197" s="129"/>
      <c r="D197" s="1">
        <v>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>
        <f t="shared" si="5"/>
        <v>0</v>
      </c>
      <c r="P197" s="2">
        <f>O197*5</f>
        <v>0</v>
      </c>
      <c r="Q197" s="122"/>
      <c r="R197" s="248"/>
      <c r="S197" s="184"/>
      <c r="T197" s="181"/>
    </row>
    <row r="198" spans="1:20" ht="6" customHeight="1" hidden="1">
      <c r="A198" s="178"/>
      <c r="B198" s="154"/>
      <c r="C198" s="129"/>
      <c r="D198" s="1">
        <v>3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">
        <f t="shared" si="5"/>
        <v>0</v>
      </c>
      <c r="P198" s="2">
        <f>O198*3</f>
        <v>0</v>
      </c>
      <c r="Q198" s="122"/>
      <c r="R198" s="248"/>
      <c r="S198" s="184"/>
      <c r="T198" s="181"/>
    </row>
    <row r="199" spans="1:20" ht="6" customHeight="1" hidden="1" thickBot="1">
      <c r="A199" s="178"/>
      <c r="B199" s="155"/>
      <c r="C199" s="131"/>
      <c r="D199" s="5">
        <v>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>
        <f t="shared" si="5"/>
        <v>0</v>
      </c>
      <c r="P199" s="7">
        <f>O199*1</f>
        <v>0</v>
      </c>
      <c r="Q199" s="123"/>
      <c r="R199" s="249"/>
      <c r="S199" s="184"/>
      <c r="T199" s="181"/>
    </row>
    <row r="200" spans="1:20" ht="6" customHeight="1" hidden="1">
      <c r="A200" s="178"/>
      <c r="B200" s="154">
        <v>48</v>
      </c>
      <c r="C200" s="130" t="s">
        <v>990</v>
      </c>
      <c r="D200" s="8">
        <v>1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9">
        <f t="shared" si="5"/>
        <v>0</v>
      </c>
      <c r="P200" s="2">
        <f>O200*7</f>
        <v>0</v>
      </c>
      <c r="Q200" s="121">
        <f>P203+P202+P201+P200</f>
        <v>0</v>
      </c>
      <c r="R200" s="247"/>
      <c r="S200" s="184"/>
      <c r="T200" s="181"/>
    </row>
    <row r="201" spans="1:20" ht="6" customHeight="1" hidden="1">
      <c r="A201" s="178"/>
      <c r="B201" s="154"/>
      <c r="C201" s="129"/>
      <c r="D201" s="1">
        <v>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>
        <f t="shared" si="5"/>
        <v>0</v>
      </c>
      <c r="P201" s="2">
        <f>O201*5</f>
        <v>0</v>
      </c>
      <c r="Q201" s="122"/>
      <c r="R201" s="248"/>
      <c r="S201" s="184"/>
      <c r="T201" s="181"/>
    </row>
    <row r="202" spans="1:20" ht="6" customHeight="1" hidden="1">
      <c r="A202" s="178"/>
      <c r="B202" s="154"/>
      <c r="C202" s="129"/>
      <c r="D202" s="1">
        <v>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">
        <f t="shared" si="5"/>
        <v>0</v>
      </c>
      <c r="P202" s="2">
        <f>O202*3</f>
        <v>0</v>
      </c>
      <c r="Q202" s="122"/>
      <c r="R202" s="248"/>
      <c r="S202" s="184"/>
      <c r="T202" s="181"/>
    </row>
    <row r="203" spans="1:20" ht="6" customHeight="1" hidden="1" thickBot="1">
      <c r="A203" s="178"/>
      <c r="B203" s="155"/>
      <c r="C203" s="131"/>
      <c r="D203" s="5">
        <v>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>
        <f t="shared" si="5"/>
        <v>0</v>
      </c>
      <c r="P203" s="7">
        <f>O203*1</f>
        <v>0</v>
      </c>
      <c r="Q203" s="123"/>
      <c r="R203" s="249"/>
      <c r="S203" s="184"/>
      <c r="T203" s="181"/>
    </row>
    <row r="204" spans="1:20" ht="6" customHeight="1" hidden="1">
      <c r="A204" s="178"/>
      <c r="B204" s="163">
        <v>49</v>
      </c>
      <c r="C204" s="129" t="s">
        <v>991</v>
      </c>
      <c r="D204" s="77">
        <v>1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8">
        <f t="shared" si="5"/>
        <v>0</v>
      </c>
      <c r="P204" s="79">
        <f>O204*7</f>
        <v>0</v>
      </c>
      <c r="Q204" s="122">
        <f>P207+P206+P205+P204</f>
        <v>0</v>
      </c>
      <c r="R204" s="248"/>
      <c r="S204" s="184"/>
      <c r="T204" s="181"/>
    </row>
    <row r="205" spans="1:20" ht="6" customHeight="1" hidden="1">
      <c r="A205" s="178"/>
      <c r="B205" s="154"/>
      <c r="C205" s="129"/>
      <c r="D205" s="1">
        <v>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>
        <f t="shared" si="5"/>
        <v>0</v>
      </c>
      <c r="P205" s="2">
        <f>O205*5</f>
        <v>0</v>
      </c>
      <c r="Q205" s="122"/>
      <c r="R205" s="248"/>
      <c r="S205" s="184"/>
      <c r="T205" s="181"/>
    </row>
    <row r="206" spans="1:20" ht="6" customHeight="1" hidden="1">
      <c r="A206" s="178"/>
      <c r="B206" s="154"/>
      <c r="C206" s="129"/>
      <c r="D206" s="1">
        <v>3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">
        <f t="shared" si="5"/>
        <v>0</v>
      </c>
      <c r="P206" s="2">
        <f>O206*3</f>
        <v>0</v>
      </c>
      <c r="Q206" s="122"/>
      <c r="R206" s="248"/>
      <c r="S206" s="184"/>
      <c r="T206" s="181"/>
    </row>
    <row r="207" spans="1:20" ht="6" customHeight="1" hidden="1" thickBot="1">
      <c r="A207" s="178"/>
      <c r="B207" s="155"/>
      <c r="C207" s="131"/>
      <c r="D207" s="5">
        <v>5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>
        <f t="shared" si="5"/>
        <v>0</v>
      </c>
      <c r="P207" s="7">
        <f>O207*1</f>
        <v>0</v>
      </c>
      <c r="Q207" s="123"/>
      <c r="R207" s="249"/>
      <c r="S207" s="184"/>
      <c r="T207" s="181"/>
    </row>
    <row r="208" spans="1:20" ht="6" customHeight="1" hidden="1">
      <c r="A208" s="178"/>
      <c r="B208" s="154">
        <v>50</v>
      </c>
      <c r="C208" s="130" t="s">
        <v>58</v>
      </c>
      <c r="D208" s="8">
        <v>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9">
        <f t="shared" si="5"/>
        <v>0</v>
      </c>
      <c r="P208" s="2">
        <f>O208*7</f>
        <v>0</v>
      </c>
      <c r="Q208" s="121">
        <f>P211+P210+P209+P208</f>
        <v>0</v>
      </c>
      <c r="R208" s="247"/>
      <c r="S208" s="184"/>
      <c r="T208" s="181"/>
    </row>
    <row r="209" spans="1:20" ht="6" customHeight="1" hidden="1">
      <c r="A209" s="178"/>
      <c r="B209" s="154"/>
      <c r="C209" s="129"/>
      <c r="D209" s="1">
        <v>2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>
        <f t="shared" si="5"/>
        <v>0</v>
      </c>
      <c r="P209" s="2">
        <f>O209*5</f>
        <v>0</v>
      </c>
      <c r="Q209" s="122"/>
      <c r="R209" s="248"/>
      <c r="S209" s="184"/>
      <c r="T209" s="181"/>
    </row>
    <row r="210" spans="1:20" ht="6" customHeight="1" hidden="1">
      <c r="A210" s="178"/>
      <c r="B210" s="154"/>
      <c r="C210" s="129"/>
      <c r="D210" s="1">
        <v>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">
        <f t="shared" si="5"/>
        <v>0</v>
      </c>
      <c r="P210" s="2">
        <f>O210*3</f>
        <v>0</v>
      </c>
      <c r="Q210" s="122"/>
      <c r="R210" s="248"/>
      <c r="S210" s="184"/>
      <c r="T210" s="181"/>
    </row>
    <row r="211" spans="1:20" ht="6" customHeight="1" hidden="1" thickBot="1">
      <c r="A211" s="178"/>
      <c r="B211" s="155"/>
      <c r="C211" s="131"/>
      <c r="D211" s="5">
        <v>5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>
        <f t="shared" si="5"/>
        <v>0</v>
      </c>
      <c r="P211" s="7">
        <f>O211*1</f>
        <v>0</v>
      </c>
      <c r="Q211" s="123"/>
      <c r="R211" s="249"/>
      <c r="S211" s="184"/>
      <c r="T211" s="181"/>
    </row>
    <row r="212" spans="1:20" ht="6" customHeight="1" hidden="1">
      <c r="A212" s="178"/>
      <c r="B212" s="163">
        <v>51</v>
      </c>
      <c r="C212" s="130" t="s">
        <v>42</v>
      </c>
      <c r="D212" s="8">
        <v>1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>
        <f t="shared" si="5"/>
        <v>0</v>
      </c>
      <c r="P212" s="2">
        <f>O212*7</f>
        <v>0</v>
      </c>
      <c r="Q212" s="121">
        <f>P215+P214+P213+P212</f>
        <v>0</v>
      </c>
      <c r="R212" s="247"/>
      <c r="S212" s="184"/>
      <c r="T212" s="181"/>
    </row>
    <row r="213" spans="1:20" ht="6" customHeight="1" hidden="1">
      <c r="A213" s="178"/>
      <c r="B213" s="154"/>
      <c r="C213" s="129"/>
      <c r="D213" s="1">
        <v>2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>
        <f t="shared" si="5"/>
        <v>0</v>
      </c>
      <c r="P213" s="2">
        <f>O213*5</f>
        <v>0</v>
      </c>
      <c r="Q213" s="122"/>
      <c r="R213" s="248"/>
      <c r="S213" s="184"/>
      <c r="T213" s="181"/>
    </row>
    <row r="214" spans="1:20" ht="6" customHeight="1" hidden="1">
      <c r="A214" s="178"/>
      <c r="B214" s="154"/>
      <c r="C214" s="129"/>
      <c r="D214" s="1">
        <v>3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">
        <f t="shared" si="5"/>
        <v>0</v>
      </c>
      <c r="P214" s="2">
        <f>O214*3</f>
        <v>0</v>
      </c>
      <c r="Q214" s="122"/>
      <c r="R214" s="248"/>
      <c r="S214" s="184"/>
      <c r="T214" s="181"/>
    </row>
    <row r="215" spans="1:20" ht="6" customHeight="1" hidden="1" thickBot="1">
      <c r="A215" s="178"/>
      <c r="B215" s="155"/>
      <c r="C215" s="131"/>
      <c r="D215" s="5">
        <v>5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>
        <f t="shared" si="5"/>
        <v>0</v>
      </c>
      <c r="P215" s="7">
        <f>O215*1</f>
        <v>0</v>
      </c>
      <c r="Q215" s="123"/>
      <c r="R215" s="249"/>
      <c r="S215" s="184"/>
      <c r="T215" s="181"/>
    </row>
    <row r="216" spans="1:20" ht="6" customHeight="1" hidden="1">
      <c r="A216" s="178"/>
      <c r="B216" s="154">
        <v>52</v>
      </c>
      <c r="C216" s="130" t="s">
        <v>992</v>
      </c>
      <c r="D216" s="8">
        <v>1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9">
        <f aca="true" t="shared" si="6" ref="O216:O238">SUM(E216:N216)</f>
        <v>0</v>
      </c>
      <c r="P216" s="2">
        <f>O216*7</f>
        <v>0</v>
      </c>
      <c r="Q216" s="121">
        <f>P219+P218+P217+P216</f>
        <v>0</v>
      </c>
      <c r="R216" s="247"/>
      <c r="S216" s="184"/>
      <c r="T216" s="181"/>
    </row>
    <row r="217" spans="1:20" ht="6" customHeight="1" hidden="1">
      <c r="A217" s="178"/>
      <c r="B217" s="154"/>
      <c r="C217" s="129"/>
      <c r="D217" s="1">
        <v>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>
        <f t="shared" si="6"/>
        <v>0</v>
      </c>
      <c r="P217" s="2">
        <f>O217*5</f>
        <v>0</v>
      </c>
      <c r="Q217" s="122"/>
      <c r="R217" s="248"/>
      <c r="S217" s="184"/>
      <c r="T217" s="181"/>
    </row>
    <row r="218" spans="1:20" ht="6" customHeight="1" hidden="1">
      <c r="A218" s="178"/>
      <c r="B218" s="154"/>
      <c r="C218" s="129"/>
      <c r="D218" s="1">
        <v>3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">
        <f t="shared" si="6"/>
        <v>0</v>
      </c>
      <c r="P218" s="2">
        <f>O218*3</f>
        <v>0</v>
      </c>
      <c r="Q218" s="122"/>
      <c r="R218" s="248"/>
      <c r="S218" s="184"/>
      <c r="T218" s="181"/>
    </row>
    <row r="219" spans="1:20" ht="6" customHeight="1" hidden="1" thickBot="1">
      <c r="A219" s="178"/>
      <c r="B219" s="155"/>
      <c r="C219" s="131"/>
      <c r="D219" s="5">
        <v>5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>
        <f t="shared" si="6"/>
        <v>0</v>
      </c>
      <c r="P219" s="7">
        <f>O219*1</f>
        <v>0</v>
      </c>
      <c r="Q219" s="123"/>
      <c r="R219" s="249"/>
      <c r="S219" s="184"/>
      <c r="T219" s="181"/>
    </row>
    <row r="220" spans="1:20" ht="6" customHeight="1" hidden="1">
      <c r="A220" s="178"/>
      <c r="B220" s="163">
        <v>53</v>
      </c>
      <c r="C220" s="130" t="s">
        <v>993</v>
      </c>
      <c r="D220" s="8">
        <v>1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9">
        <f t="shared" si="6"/>
        <v>0</v>
      </c>
      <c r="P220" s="2">
        <f>O220*7</f>
        <v>0</v>
      </c>
      <c r="Q220" s="121">
        <f>P223+P222+P221+P220</f>
        <v>0</v>
      </c>
      <c r="R220" s="247"/>
      <c r="S220" s="184"/>
      <c r="T220" s="181"/>
    </row>
    <row r="221" spans="1:20" ht="6" customHeight="1" hidden="1">
      <c r="A221" s="178"/>
      <c r="B221" s="154"/>
      <c r="C221" s="129"/>
      <c r="D221" s="1">
        <v>2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>
        <f t="shared" si="6"/>
        <v>0</v>
      </c>
      <c r="P221" s="2">
        <f>O221*5</f>
        <v>0</v>
      </c>
      <c r="Q221" s="122"/>
      <c r="R221" s="248"/>
      <c r="S221" s="184"/>
      <c r="T221" s="181"/>
    </row>
    <row r="222" spans="1:20" ht="6" customHeight="1" hidden="1">
      <c r="A222" s="178"/>
      <c r="B222" s="154"/>
      <c r="C222" s="129"/>
      <c r="D222" s="1">
        <v>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">
        <f t="shared" si="6"/>
        <v>0</v>
      </c>
      <c r="P222" s="2">
        <f>O222*3</f>
        <v>0</v>
      </c>
      <c r="Q222" s="122"/>
      <c r="R222" s="248"/>
      <c r="S222" s="184"/>
      <c r="T222" s="181"/>
    </row>
    <row r="223" spans="1:20" ht="6" customHeight="1" hidden="1" thickBot="1">
      <c r="A223" s="178"/>
      <c r="B223" s="155"/>
      <c r="C223" s="131"/>
      <c r="D223" s="5">
        <v>5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>
        <f t="shared" si="6"/>
        <v>0</v>
      </c>
      <c r="P223" s="7">
        <f>O223*1</f>
        <v>0</v>
      </c>
      <c r="Q223" s="123"/>
      <c r="R223" s="249"/>
      <c r="S223" s="184"/>
      <c r="T223" s="181"/>
    </row>
    <row r="224" spans="1:20" ht="6" customHeight="1">
      <c r="A224" s="178"/>
      <c r="B224" s="163">
        <v>54</v>
      </c>
      <c r="C224" s="128" t="s">
        <v>53</v>
      </c>
      <c r="D224" s="8">
        <v>1</v>
      </c>
      <c r="E224" s="8">
        <v>1</v>
      </c>
      <c r="F224" s="8"/>
      <c r="G224" s="8"/>
      <c r="H224" s="8"/>
      <c r="I224" s="8"/>
      <c r="J224" s="8"/>
      <c r="K224" s="8"/>
      <c r="L224" s="8"/>
      <c r="M224" s="8"/>
      <c r="N224" s="8"/>
      <c r="O224" s="9">
        <f t="shared" si="6"/>
        <v>1</v>
      </c>
      <c r="P224" s="2">
        <f>O224*7</f>
        <v>7</v>
      </c>
      <c r="Q224" s="124">
        <f>P227+P226+P225+P224</f>
        <v>12</v>
      </c>
      <c r="R224" s="250" t="s">
        <v>1029</v>
      </c>
      <c r="S224" s="184"/>
      <c r="T224" s="181"/>
    </row>
    <row r="225" spans="1:20" ht="6" customHeight="1">
      <c r="A225" s="178"/>
      <c r="B225" s="154"/>
      <c r="C225" s="129"/>
      <c r="D225" s="1">
        <v>2</v>
      </c>
      <c r="E225" s="1"/>
      <c r="F225" s="1"/>
      <c r="G225" s="1"/>
      <c r="H225" s="1">
        <v>1</v>
      </c>
      <c r="I225" s="1"/>
      <c r="J225" s="1"/>
      <c r="K225" s="1"/>
      <c r="L225" s="1"/>
      <c r="M225" s="1"/>
      <c r="N225" s="1"/>
      <c r="O225" s="3">
        <f t="shared" si="6"/>
        <v>1</v>
      </c>
      <c r="P225" s="2">
        <f>O225*5</f>
        <v>5</v>
      </c>
      <c r="Q225" s="122"/>
      <c r="R225" s="248"/>
      <c r="S225" s="184"/>
      <c r="T225" s="181"/>
    </row>
    <row r="226" spans="1:20" ht="6" customHeight="1">
      <c r="A226" s="178"/>
      <c r="B226" s="154"/>
      <c r="C226" s="129"/>
      <c r="D226" s="1">
        <v>3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">
        <f t="shared" si="6"/>
        <v>0</v>
      </c>
      <c r="P226" s="2">
        <f>O226*3</f>
        <v>0</v>
      </c>
      <c r="Q226" s="122"/>
      <c r="R226" s="248"/>
      <c r="S226" s="184"/>
      <c r="T226" s="181"/>
    </row>
    <row r="227" spans="1:20" ht="6" customHeight="1" thickBot="1">
      <c r="A227" s="179"/>
      <c r="B227" s="155"/>
      <c r="C227" s="131"/>
      <c r="D227" s="5">
        <v>5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>
        <f t="shared" si="6"/>
        <v>0</v>
      </c>
      <c r="P227" s="7">
        <f>O227*1</f>
        <v>0</v>
      </c>
      <c r="Q227" s="123"/>
      <c r="R227" s="249"/>
      <c r="S227" s="185"/>
      <c r="T227" s="182"/>
    </row>
    <row r="228" spans="1:20" ht="6" customHeight="1" hidden="1">
      <c r="A228" s="177" t="s">
        <v>88</v>
      </c>
      <c r="B228" s="193">
        <v>55</v>
      </c>
      <c r="C228" s="189" t="s">
        <v>13</v>
      </c>
      <c r="D228" s="106">
        <v>1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9">
        <f t="shared" si="6"/>
        <v>0</v>
      </c>
      <c r="P228" s="86">
        <f>O228*7</f>
        <v>0</v>
      </c>
      <c r="Q228" s="124">
        <f>P231+P230+P229+P228</f>
        <v>0</v>
      </c>
      <c r="R228" s="250"/>
      <c r="S228" s="183">
        <f>SUM(Q228:Q276)</f>
        <v>8</v>
      </c>
      <c r="T228" s="241">
        <v>6</v>
      </c>
    </row>
    <row r="229" spans="1:20" ht="6" customHeight="1" hidden="1">
      <c r="A229" s="178"/>
      <c r="B229" s="194"/>
      <c r="C229" s="190"/>
      <c r="D229" s="89">
        <v>2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f t="shared" si="6"/>
        <v>0</v>
      </c>
      <c r="P229" s="2">
        <f>O229*5</f>
        <v>0</v>
      </c>
      <c r="Q229" s="122"/>
      <c r="R229" s="248"/>
      <c r="S229" s="184"/>
      <c r="T229" s="242"/>
    </row>
    <row r="230" spans="1:20" ht="6" customHeight="1" hidden="1">
      <c r="A230" s="178"/>
      <c r="B230" s="194"/>
      <c r="C230" s="190"/>
      <c r="D230" s="89">
        <v>3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f t="shared" si="6"/>
        <v>0</v>
      </c>
      <c r="P230" s="2">
        <f>O230*3</f>
        <v>0</v>
      </c>
      <c r="Q230" s="122"/>
      <c r="R230" s="248"/>
      <c r="S230" s="184"/>
      <c r="T230" s="242"/>
    </row>
    <row r="231" spans="1:20" ht="6" customHeight="1" hidden="1" thickBot="1">
      <c r="A231" s="178"/>
      <c r="B231" s="195"/>
      <c r="C231" s="191"/>
      <c r="D231" s="107">
        <v>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>
        <f t="shared" si="6"/>
        <v>0</v>
      </c>
      <c r="P231" s="7">
        <f>O231*1</f>
        <v>0</v>
      </c>
      <c r="Q231" s="123"/>
      <c r="R231" s="249"/>
      <c r="S231" s="184"/>
      <c r="T231" s="242"/>
    </row>
    <row r="232" spans="1:20" ht="6" customHeight="1" hidden="1">
      <c r="A232" s="178"/>
      <c r="B232" s="194">
        <v>56</v>
      </c>
      <c r="C232" s="192" t="s">
        <v>18</v>
      </c>
      <c r="D232" s="106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9">
        <f t="shared" si="6"/>
        <v>0</v>
      </c>
      <c r="P232" s="86">
        <f>O232*7</f>
        <v>0</v>
      </c>
      <c r="Q232" s="124">
        <f>P235+P234+P233+P232</f>
        <v>0</v>
      </c>
      <c r="R232" s="250"/>
      <c r="S232" s="184"/>
      <c r="T232" s="242"/>
    </row>
    <row r="233" spans="1:20" ht="6" customHeight="1" hidden="1">
      <c r="A233" s="178"/>
      <c r="B233" s="194"/>
      <c r="C233" s="190"/>
      <c r="D233" s="89">
        <v>2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>
        <f t="shared" si="6"/>
        <v>0</v>
      </c>
      <c r="P233" s="2">
        <f>O233*5</f>
        <v>0</v>
      </c>
      <c r="Q233" s="122"/>
      <c r="R233" s="248"/>
      <c r="S233" s="184"/>
      <c r="T233" s="242"/>
    </row>
    <row r="234" spans="1:20" ht="6" customHeight="1" hidden="1">
      <c r="A234" s="178"/>
      <c r="B234" s="194"/>
      <c r="C234" s="190"/>
      <c r="D234" s="89">
        <v>3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">
        <f t="shared" si="6"/>
        <v>0</v>
      </c>
      <c r="P234" s="2">
        <f>O234*3</f>
        <v>0</v>
      </c>
      <c r="Q234" s="122"/>
      <c r="R234" s="248"/>
      <c r="S234" s="184"/>
      <c r="T234" s="242"/>
    </row>
    <row r="235" spans="1:20" ht="6" customHeight="1" hidden="1" thickBot="1">
      <c r="A235" s="178"/>
      <c r="B235" s="195"/>
      <c r="C235" s="191"/>
      <c r="D235" s="107">
        <v>5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>
        <f t="shared" si="6"/>
        <v>0</v>
      </c>
      <c r="P235" s="7">
        <f>O235*1</f>
        <v>0</v>
      </c>
      <c r="Q235" s="123"/>
      <c r="R235" s="249"/>
      <c r="S235" s="184"/>
      <c r="T235" s="242"/>
    </row>
    <row r="236" spans="1:20" ht="6" customHeight="1">
      <c r="A236" s="178"/>
      <c r="B236" s="193">
        <v>57</v>
      </c>
      <c r="C236" s="192" t="s">
        <v>21</v>
      </c>
      <c r="D236" s="88">
        <v>1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8">
        <f t="shared" si="6"/>
        <v>0</v>
      </c>
      <c r="P236" s="79">
        <f>O236*7</f>
        <v>0</v>
      </c>
      <c r="Q236" s="122">
        <f>P239+P238+P237+P236</f>
        <v>3</v>
      </c>
      <c r="R236" s="248" t="s">
        <v>1027</v>
      </c>
      <c r="S236" s="184"/>
      <c r="T236" s="242"/>
    </row>
    <row r="237" spans="1:20" ht="6" customHeight="1">
      <c r="A237" s="178"/>
      <c r="B237" s="194"/>
      <c r="C237" s="190"/>
      <c r="D237" s="89">
        <v>2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>
        <f t="shared" si="6"/>
        <v>0</v>
      </c>
      <c r="P237" s="2">
        <f>O237*5</f>
        <v>0</v>
      </c>
      <c r="Q237" s="122"/>
      <c r="R237" s="248"/>
      <c r="S237" s="184"/>
      <c r="T237" s="242"/>
    </row>
    <row r="238" spans="1:20" ht="6" customHeight="1">
      <c r="A238" s="178"/>
      <c r="B238" s="194"/>
      <c r="C238" s="190"/>
      <c r="D238" s="89">
        <v>3</v>
      </c>
      <c r="E238" s="1"/>
      <c r="F238" s="1"/>
      <c r="G238" s="1"/>
      <c r="H238" s="1"/>
      <c r="I238" s="1"/>
      <c r="J238" s="1"/>
      <c r="K238" s="1">
        <v>1</v>
      </c>
      <c r="L238" s="1"/>
      <c r="M238" s="1"/>
      <c r="N238" s="1"/>
      <c r="O238" s="3">
        <f t="shared" si="6"/>
        <v>1</v>
      </c>
      <c r="P238" s="2">
        <f>O238*3</f>
        <v>3</v>
      </c>
      <c r="Q238" s="122"/>
      <c r="R238" s="248"/>
      <c r="S238" s="184"/>
      <c r="T238" s="242"/>
    </row>
    <row r="239" spans="1:20" ht="6" customHeight="1" thickBot="1">
      <c r="A239" s="178"/>
      <c r="B239" s="195"/>
      <c r="C239" s="191"/>
      <c r="D239" s="107">
        <v>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>
        <f aca="true" t="shared" si="7" ref="O239:O275">SUM(E239:N239)</f>
        <v>0</v>
      </c>
      <c r="P239" s="7">
        <f>O239*1</f>
        <v>0</v>
      </c>
      <c r="Q239" s="123"/>
      <c r="R239" s="249"/>
      <c r="S239" s="184"/>
      <c r="T239" s="242"/>
    </row>
    <row r="240" spans="1:20" ht="6" customHeight="1" hidden="1">
      <c r="A240" s="178"/>
      <c r="B240" s="194">
        <v>58</v>
      </c>
      <c r="C240" s="192" t="s">
        <v>57</v>
      </c>
      <c r="D240" s="106">
        <v>1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>
        <f t="shared" si="7"/>
        <v>0</v>
      </c>
      <c r="P240" s="2">
        <f>O240*7</f>
        <v>0</v>
      </c>
      <c r="Q240" s="121">
        <f>P243+P242+P241+P240</f>
        <v>0</v>
      </c>
      <c r="R240" s="247"/>
      <c r="S240" s="184"/>
      <c r="T240" s="242"/>
    </row>
    <row r="241" spans="1:20" ht="6" customHeight="1" hidden="1">
      <c r="A241" s="178"/>
      <c r="B241" s="194"/>
      <c r="C241" s="190"/>
      <c r="D241" s="89">
        <v>2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>
        <f t="shared" si="7"/>
        <v>0</v>
      </c>
      <c r="P241" s="2">
        <f>O241*5</f>
        <v>0</v>
      </c>
      <c r="Q241" s="122"/>
      <c r="R241" s="248"/>
      <c r="S241" s="184"/>
      <c r="T241" s="242"/>
    </row>
    <row r="242" spans="1:20" ht="6" customHeight="1" hidden="1">
      <c r="A242" s="178"/>
      <c r="B242" s="194"/>
      <c r="C242" s="190"/>
      <c r="D242" s="89">
        <v>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">
        <f t="shared" si="7"/>
        <v>0</v>
      </c>
      <c r="P242" s="2">
        <f>O242*3</f>
        <v>0</v>
      </c>
      <c r="Q242" s="122"/>
      <c r="R242" s="248"/>
      <c r="S242" s="184"/>
      <c r="T242" s="242"/>
    </row>
    <row r="243" spans="1:20" ht="6" customHeight="1" hidden="1" thickBot="1">
      <c r="A243" s="178"/>
      <c r="B243" s="195"/>
      <c r="C243" s="191"/>
      <c r="D243" s="107">
        <v>5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>
        <f t="shared" si="7"/>
        <v>0</v>
      </c>
      <c r="P243" s="7">
        <f>O243*1</f>
        <v>0</v>
      </c>
      <c r="Q243" s="123"/>
      <c r="R243" s="249"/>
      <c r="S243" s="184"/>
      <c r="T243" s="242"/>
    </row>
    <row r="244" spans="1:20" ht="6" customHeight="1" hidden="1">
      <c r="A244" s="178"/>
      <c r="B244" s="193">
        <v>59</v>
      </c>
      <c r="C244" s="192" t="s">
        <v>29</v>
      </c>
      <c r="D244" s="106">
        <v>1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9">
        <f t="shared" si="7"/>
        <v>0</v>
      </c>
      <c r="P244" s="2">
        <f>O244*7</f>
        <v>0</v>
      </c>
      <c r="Q244" s="121">
        <f>P247+P246+P245+P244</f>
        <v>0</v>
      </c>
      <c r="R244" s="247"/>
      <c r="S244" s="184"/>
      <c r="T244" s="242"/>
    </row>
    <row r="245" spans="1:20" ht="6" customHeight="1" hidden="1">
      <c r="A245" s="178"/>
      <c r="B245" s="194"/>
      <c r="C245" s="190"/>
      <c r="D245" s="89">
        <v>2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>
        <f t="shared" si="7"/>
        <v>0</v>
      </c>
      <c r="P245" s="2">
        <f>O245*5</f>
        <v>0</v>
      </c>
      <c r="Q245" s="122"/>
      <c r="R245" s="248"/>
      <c r="S245" s="184"/>
      <c r="T245" s="242"/>
    </row>
    <row r="246" spans="1:20" ht="6" customHeight="1" hidden="1">
      <c r="A246" s="178"/>
      <c r="B246" s="194"/>
      <c r="C246" s="190"/>
      <c r="D246" s="89">
        <v>3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">
        <f t="shared" si="7"/>
        <v>0</v>
      </c>
      <c r="P246" s="2">
        <f>O246*3</f>
        <v>0</v>
      </c>
      <c r="Q246" s="122"/>
      <c r="R246" s="248"/>
      <c r="S246" s="184"/>
      <c r="T246" s="242"/>
    </row>
    <row r="247" spans="1:20" ht="6" customHeight="1" hidden="1" thickBot="1">
      <c r="A247" s="178"/>
      <c r="B247" s="195"/>
      <c r="C247" s="191"/>
      <c r="D247" s="107">
        <v>5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>
        <f t="shared" si="7"/>
        <v>0</v>
      </c>
      <c r="P247" s="7">
        <f>O247*1</f>
        <v>0</v>
      </c>
      <c r="Q247" s="123"/>
      <c r="R247" s="249"/>
      <c r="S247" s="184"/>
      <c r="T247" s="242"/>
    </row>
    <row r="248" spans="1:20" ht="6" customHeight="1" hidden="1">
      <c r="A248" s="178"/>
      <c r="B248" s="194">
        <v>60</v>
      </c>
      <c r="C248" s="192" t="s">
        <v>30</v>
      </c>
      <c r="D248" s="106">
        <v>1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9">
        <f t="shared" si="7"/>
        <v>0</v>
      </c>
      <c r="P248" s="2">
        <f>O248*7</f>
        <v>0</v>
      </c>
      <c r="Q248" s="121">
        <f>P251+P250+P249+P248</f>
        <v>0</v>
      </c>
      <c r="R248" s="247"/>
      <c r="S248" s="184"/>
      <c r="T248" s="242"/>
    </row>
    <row r="249" spans="1:20" ht="6" customHeight="1" hidden="1">
      <c r="A249" s="178"/>
      <c r="B249" s="194"/>
      <c r="C249" s="190"/>
      <c r="D249" s="89">
        <v>2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>
        <f t="shared" si="7"/>
        <v>0</v>
      </c>
      <c r="P249" s="2">
        <f>O249*5</f>
        <v>0</v>
      </c>
      <c r="Q249" s="122"/>
      <c r="R249" s="248"/>
      <c r="S249" s="184"/>
      <c r="T249" s="242"/>
    </row>
    <row r="250" spans="1:20" ht="6" customHeight="1" hidden="1">
      <c r="A250" s="178"/>
      <c r="B250" s="194"/>
      <c r="C250" s="190"/>
      <c r="D250" s="89">
        <v>3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">
        <f t="shared" si="7"/>
        <v>0</v>
      </c>
      <c r="P250" s="2">
        <f>O250*3</f>
        <v>0</v>
      </c>
      <c r="Q250" s="122"/>
      <c r="R250" s="248"/>
      <c r="S250" s="184"/>
      <c r="T250" s="242"/>
    </row>
    <row r="251" spans="1:20" ht="6" customHeight="1" hidden="1" thickBot="1">
      <c r="A251" s="178"/>
      <c r="B251" s="195"/>
      <c r="C251" s="191"/>
      <c r="D251" s="107">
        <v>5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>
        <f t="shared" si="7"/>
        <v>0</v>
      </c>
      <c r="P251" s="7">
        <f>O251*1</f>
        <v>0</v>
      </c>
      <c r="Q251" s="123"/>
      <c r="R251" s="249"/>
      <c r="S251" s="184"/>
      <c r="T251" s="242"/>
    </row>
    <row r="252" spans="1:20" ht="6" customHeight="1">
      <c r="A252" s="178"/>
      <c r="B252" s="193">
        <v>61</v>
      </c>
      <c r="C252" s="189" t="s">
        <v>994</v>
      </c>
      <c r="D252" s="106">
        <v>1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9">
        <f t="shared" si="7"/>
        <v>0</v>
      </c>
      <c r="P252" s="2">
        <f>O252*7</f>
        <v>0</v>
      </c>
      <c r="Q252" s="121">
        <f>P255+P254+P253+P252</f>
        <v>5</v>
      </c>
      <c r="R252" s="247" t="s">
        <v>1030</v>
      </c>
      <c r="S252" s="184"/>
      <c r="T252" s="242"/>
    </row>
    <row r="253" spans="1:20" ht="6" customHeight="1">
      <c r="A253" s="178"/>
      <c r="B253" s="194"/>
      <c r="C253" s="190"/>
      <c r="D253" s="89">
        <v>2</v>
      </c>
      <c r="E253" s="1">
        <v>1</v>
      </c>
      <c r="F253" s="1"/>
      <c r="G253" s="1"/>
      <c r="H253" s="1"/>
      <c r="I253" s="1"/>
      <c r="J253" s="1"/>
      <c r="K253" s="1"/>
      <c r="L253" s="1"/>
      <c r="M253" s="1"/>
      <c r="N253" s="1"/>
      <c r="O253" s="3">
        <f t="shared" si="7"/>
        <v>1</v>
      </c>
      <c r="P253" s="2">
        <f>O253*5</f>
        <v>5</v>
      </c>
      <c r="Q253" s="122"/>
      <c r="R253" s="248"/>
      <c r="S253" s="184"/>
      <c r="T253" s="242"/>
    </row>
    <row r="254" spans="1:20" ht="6" customHeight="1">
      <c r="A254" s="178"/>
      <c r="B254" s="194"/>
      <c r="C254" s="190"/>
      <c r="D254" s="89">
        <v>3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">
        <f t="shared" si="7"/>
        <v>0</v>
      </c>
      <c r="P254" s="2">
        <f>O254*3</f>
        <v>0</v>
      </c>
      <c r="Q254" s="122"/>
      <c r="R254" s="248"/>
      <c r="S254" s="184"/>
      <c r="T254" s="242"/>
    </row>
    <row r="255" spans="1:20" ht="6" customHeight="1" thickBot="1">
      <c r="A255" s="178"/>
      <c r="B255" s="195"/>
      <c r="C255" s="191"/>
      <c r="D255" s="107">
        <v>5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>
        <f t="shared" si="7"/>
        <v>0</v>
      </c>
      <c r="P255" s="7">
        <f>O255*1</f>
        <v>0</v>
      </c>
      <c r="Q255" s="123"/>
      <c r="R255" s="249"/>
      <c r="S255" s="184"/>
      <c r="T255" s="242"/>
    </row>
    <row r="256" spans="1:20" ht="6" customHeight="1" hidden="1">
      <c r="A256" s="178"/>
      <c r="B256" s="194">
        <v>62</v>
      </c>
      <c r="C256" s="192" t="s">
        <v>995</v>
      </c>
      <c r="D256" s="106">
        <v>1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9">
        <f t="shared" si="7"/>
        <v>0</v>
      </c>
      <c r="P256" s="2">
        <f>O256*7</f>
        <v>0</v>
      </c>
      <c r="Q256" s="121">
        <f>P259+P258+P257+P256</f>
        <v>0</v>
      </c>
      <c r="R256" s="247"/>
      <c r="S256" s="184"/>
      <c r="T256" s="242"/>
    </row>
    <row r="257" spans="1:20" ht="6" customHeight="1" hidden="1">
      <c r="A257" s="178"/>
      <c r="B257" s="194"/>
      <c r="C257" s="190"/>
      <c r="D257" s="89">
        <v>2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>
        <f t="shared" si="7"/>
        <v>0</v>
      </c>
      <c r="P257" s="2">
        <f>O257*5</f>
        <v>0</v>
      </c>
      <c r="Q257" s="122"/>
      <c r="R257" s="248"/>
      <c r="S257" s="184"/>
      <c r="T257" s="242"/>
    </row>
    <row r="258" spans="1:20" ht="6" customHeight="1" hidden="1">
      <c r="A258" s="178"/>
      <c r="B258" s="194"/>
      <c r="C258" s="190"/>
      <c r="D258" s="89">
        <v>3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">
        <f t="shared" si="7"/>
        <v>0</v>
      </c>
      <c r="P258" s="2">
        <f>O258*3</f>
        <v>0</v>
      </c>
      <c r="Q258" s="122"/>
      <c r="R258" s="248"/>
      <c r="S258" s="184"/>
      <c r="T258" s="242"/>
    </row>
    <row r="259" spans="1:20" ht="6" customHeight="1" hidden="1" thickBot="1">
      <c r="A259" s="178"/>
      <c r="B259" s="195"/>
      <c r="C259" s="191"/>
      <c r="D259" s="107">
        <v>5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>
        <f t="shared" si="7"/>
        <v>0</v>
      </c>
      <c r="P259" s="7">
        <f>O259*1</f>
        <v>0</v>
      </c>
      <c r="Q259" s="123"/>
      <c r="R259" s="249"/>
      <c r="S259" s="184"/>
      <c r="T259" s="242"/>
    </row>
    <row r="260" spans="1:20" ht="6" customHeight="1" hidden="1">
      <c r="A260" s="178"/>
      <c r="B260" s="193">
        <v>63</v>
      </c>
      <c r="C260" s="192" t="s">
        <v>996</v>
      </c>
      <c r="D260" s="106">
        <v>1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9">
        <f t="shared" si="7"/>
        <v>0</v>
      </c>
      <c r="P260" s="2">
        <f>O260*7</f>
        <v>0</v>
      </c>
      <c r="Q260" s="121">
        <f>P263+P262+P261+P260</f>
        <v>0</v>
      </c>
      <c r="R260" s="247"/>
      <c r="S260" s="184"/>
      <c r="T260" s="242"/>
    </row>
    <row r="261" spans="1:20" ht="6" customHeight="1" hidden="1">
      <c r="A261" s="178"/>
      <c r="B261" s="194"/>
      <c r="C261" s="190"/>
      <c r="D261" s="89">
        <v>2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>
        <f t="shared" si="7"/>
        <v>0</v>
      </c>
      <c r="P261" s="2">
        <f>O261*5</f>
        <v>0</v>
      </c>
      <c r="Q261" s="122"/>
      <c r="R261" s="248"/>
      <c r="S261" s="184"/>
      <c r="T261" s="242"/>
    </row>
    <row r="262" spans="1:20" ht="6" customHeight="1" hidden="1">
      <c r="A262" s="178"/>
      <c r="B262" s="194"/>
      <c r="C262" s="190"/>
      <c r="D262" s="89">
        <v>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">
        <f t="shared" si="7"/>
        <v>0</v>
      </c>
      <c r="P262" s="2">
        <f>O262*3</f>
        <v>0</v>
      </c>
      <c r="Q262" s="122"/>
      <c r="R262" s="248"/>
      <c r="S262" s="184"/>
      <c r="T262" s="242"/>
    </row>
    <row r="263" spans="1:20" ht="6" customHeight="1" hidden="1" thickBot="1">
      <c r="A263" s="178"/>
      <c r="B263" s="195"/>
      <c r="C263" s="191"/>
      <c r="D263" s="107">
        <v>5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>
        <f t="shared" si="7"/>
        <v>0</v>
      </c>
      <c r="P263" s="7">
        <f>O263*1</f>
        <v>0</v>
      </c>
      <c r="Q263" s="123"/>
      <c r="R263" s="249"/>
      <c r="S263" s="184"/>
      <c r="T263" s="242"/>
    </row>
    <row r="264" spans="1:20" ht="6" customHeight="1" hidden="1">
      <c r="A264" s="178"/>
      <c r="B264" s="194">
        <v>64</v>
      </c>
      <c r="C264" s="189" t="s">
        <v>38</v>
      </c>
      <c r="D264" s="106">
        <v>1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9">
        <f t="shared" si="7"/>
        <v>0</v>
      </c>
      <c r="P264" s="86">
        <f>O264*7</f>
        <v>0</v>
      </c>
      <c r="Q264" s="124">
        <f>P267+P266+P265+P264</f>
        <v>0</v>
      </c>
      <c r="R264" s="250"/>
      <c r="S264" s="184"/>
      <c r="T264" s="242"/>
    </row>
    <row r="265" spans="1:20" ht="6" customHeight="1" hidden="1">
      <c r="A265" s="178"/>
      <c r="B265" s="194"/>
      <c r="C265" s="190"/>
      <c r="D265" s="89">
        <v>2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>
        <f t="shared" si="7"/>
        <v>0</v>
      </c>
      <c r="P265" s="2">
        <f>O265*5</f>
        <v>0</v>
      </c>
      <c r="Q265" s="122"/>
      <c r="R265" s="248"/>
      <c r="S265" s="184"/>
      <c r="T265" s="242"/>
    </row>
    <row r="266" spans="1:20" ht="6" customHeight="1" hidden="1">
      <c r="A266" s="178"/>
      <c r="B266" s="194"/>
      <c r="C266" s="190"/>
      <c r="D266" s="89">
        <v>3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">
        <f t="shared" si="7"/>
        <v>0</v>
      </c>
      <c r="P266" s="2">
        <f>O266*3</f>
        <v>0</v>
      </c>
      <c r="Q266" s="122"/>
      <c r="R266" s="248"/>
      <c r="S266" s="184"/>
      <c r="T266" s="242"/>
    </row>
    <row r="267" spans="1:20" ht="6" customHeight="1" hidden="1" thickBot="1">
      <c r="A267" s="178"/>
      <c r="B267" s="195"/>
      <c r="C267" s="191"/>
      <c r="D267" s="107">
        <v>5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>
        <f t="shared" si="7"/>
        <v>0</v>
      </c>
      <c r="P267" s="7">
        <f>O267*1</f>
        <v>0</v>
      </c>
      <c r="Q267" s="123"/>
      <c r="R267" s="249"/>
      <c r="S267" s="184"/>
      <c r="T267" s="242"/>
    </row>
    <row r="268" spans="1:20" ht="6" customHeight="1" hidden="1">
      <c r="A268" s="178"/>
      <c r="B268" s="193">
        <v>65</v>
      </c>
      <c r="C268" s="190" t="s">
        <v>667</v>
      </c>
      <c r="D268" s="88">
        <v>1</v>
      </c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8">
        <f t="shared" si="7"/>
        <v>0</v>
      </c>
      <c r="P268" s="79">
        <f>O268*7</f>
        <v>0</v>
      </c>
      <c r="Q268" s="122">
        <f>P271+P270+P269+P268</f>
        <v>0</v>
      </c>
      <c r="R268" s="248"/>
      <c r="S268" s="184"/>
      <c r="T268" s="242"/>
    </row>
    <row r="269" spans="1:20" ht="6" customHeight="1" hidden="1">
      <c r="A269" s="178"/>
      <c r="B269" s="194"/>
      <c r="C269" s="190"/>
      <c r="D269" s="89">
        <v>2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>
        <f t="shared" si="7"/>
        <v>0</v>
      </c>
      <c r="P269" s="2">
        <f>O269*5</f>
        <v>0</v>
      </c>
      <c r="Q269" s="122"/>
      <c r="R269" s="248"/>
      <c r="S269" s="184"/>
      <c r="T269" s="242"/>
    </row>
    <row r="270" spans="1:20" ht="6" customHeight="1" hidden="1">
      <c r="A270" s="178"/>
      <c r="B270" s="194"/>
      <c r="C270" s="190"/>
      <c r="D270" s="89">
        <v>3</v>
      </c>
      <c r="E270" s="1"/>
      <c r="F270" s="77"/>
      <c r="G270" s="1"/>
      <c r="H270" s="1"/>
      <c r="I270" s="1"/>
      <c r="J270" s="1"/>
      <c r="K270" s="1"/>
      <c r="L270" s="1"/>
      <c r="M270" s="1"/>
      <c r="N270" s="1"/>
      <c r="O270" s="3">
        <f t="shared" si="7"/>
        <v>0</v>
      </c>
      <c r="P270" s="2">
        <f>O270*3</f>
        <v>0</v>
      </c>
      <c r="Q270" s="122"/>
      <c r="R270" s="248"/>
      <c r="S270" s="184"/>
      <c r="T270" s="242"/>
    </row>
    <row r="271" spans="1:20" ht="6" customHeight="1" hidden="1" thickBot="1">
      <c r="A271" s="178"/>
      <c r="B271" s="195"/>
      <c r="C271" s="191"/>
      <c r="D271" s="107">
        <v>5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>
        <f t="shared" si="7"/>
        <v>0</v>
      </c>
      <c r="P271" s="7">
        <f>O271*1</f>
        <v>0</v>
      </c>
      <c r="Q271" s="123"/>
      <c r="R271" s="249"/>
      <c r="S271" s="184"/>
      <c r="T271" s="242"/>
    </row>
    <row r="272" spans="1:20" ht="6" customHeight="1" hidden="1">
      <c r="A272" s="178"/>
      <c r="B272" s="154">
        <v>66</v>
      </c>
      <c r="C272" s="130" t="s">
        <v>997</v>
      </c>
      <c r="D272" s="8">
        <v>1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9">
        <f t="shared" si="7"/>
        <v>0</v>
      </c>
      <c r="P272" s="2">
        <f>O272*7</f>
        <v>0</v>
      </c>
      <c r="Q272" s="121">
        <f>P275+P274+P273+P272</f>
        <v>0</v>
      </c>
      <c r="R272" s="247"/>
      <c r="S272" s="184"/>
      <c r="T272" s="242"/>
    </row>
    <row r="273" spans="1:20" ht="6" customHeight="1" hidden="1">
      <c r="A273" s="178"/>
      <c r="B273" s="154"/>
      <c r="C273" s="129"/>
      <c r="D273" s="1">
        <v>2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>
        <f t="shared" si="7"/>
        <v>0</v>
      </c>
      <c r="P273" s="2">
        <f>O273*5</f>
        <v>0</v>
      </c>
      <c r="Q273" s="122"/>
      <c r="R273" s="248"/>
      <c r="S273" s="184"/>
      <c r="T273" s="242"/>
    </row>
    <row r="274" spans="1:20" ht="6" customHeight="1" hidden="1">
      <c r="A274" s="178"/>
      <c r="B274" s="154"/>
      <c r="C274" s="129"/>
      <c r="D274" s="1">
        <v>3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">
        <f t="shared" si="7"/>
        <v>0</v>
      </c>
      <c r="P274" s="2">
        <f>O274*3</f>
        <v>0</v>
      </c>
      <c r="Q274" s="122"/>
      <c r="R274" s="248"/>
      <c r="S274" s="184"/>
      <c r="T274" s="242"/>
    </row>
    <row r="275" spans="1:20" ht="6" customHeight="1" hidden="1" thickBot="1">
      <c r="A275" s="178"/>
      <c r="B275" s="155"/>
      <c r="C275" s="131"/>
      <c r="D275" s="5">
        <v>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>
        <f t="shared" si="7"/>
        <v>0</v>
      </c>
      <c r="P275" s="7">
        <f>O275*1</f>
        <v>0</v>
      </c>
      <c r="Q275" s="123"/>
      <c r="R275" s="249"/>
      <c r="S275" s="184"/>
      <c r="T275" s="242"/>
    </row>
    <row r="276" spans="1:20" ht="6" customHeight="1" hidden="1">
      <c r="A276" s="178"/>
      <c r="B276" s="196">
        <v>67</v>
      </c>
      <c r="C276" s="128" t="s">
        <v>998</v>
      </c>
      <c r="D276" s="8">
        <v>1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>
        <f aca="true" t="shared" si="8" ref="O276:O339">SUM(E276:N276)</f>
        <v>0</v>
      </c>
      <c r="P276" s="2">
        <f>O276*7</f>
        <v>0</v>
      </c>
      <c r="Q276" s="124">
        <f>P279+P278+P277+P276</f>
        <v>0</v>
      </c>
      <c r="R276" s="250"/>
      <c r="S276" s="184"/>
      <c r="T276" s="242"/>
    </row>
    <row r="277" spans="1:20" ht="6" customHeight="1" hidden="1">
      <c r="A277" s="178"/>
      <c r="B277" s="154"/>
      <c r="C277" s="129"/>
      <c r="D277" s="1">
        <v>2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>
        <f t="shared" si="8"/>
        <v>0</v>
      </c>
      <c r="P277" s="2">
        <f>O277*5</f>
        <v>0</v>
      </c>
      <c r="Q277" s="122"/>
      <c r="R277" s="248"/>
      <c r="S277" s="184"/>
      <c r="T277" s="242"/>
    </row>
    <row r="278" spans="1:20" ht="6" customHeight="1" hidden="1">
      <c r="A278" s="178"/>
      <c r="B278" s="154"/>
      <c r="C278" s="129"/>
      <c r="D278" s="1">
        <v>3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">
        <f t="shared" si="8"/>
        <v>0</v>
      </c>
      <c r="P278" s="2">
        <f>O278*3</f>
        <v>0</v>
      </c>
      <c r="Q278" s="122"/>
      <c r="R278" s="248"/>
      <c r="S278" s="184"/>
      <c r="T278" s="242"/>
    </row>
    <row r="279" spans="1:20" ht="6" customHeight="1" hidden="1" thickBot="1">
      <c r="A279" s="179"/>
      <c r="B279" s="155"/>
      <c r="C279" s="131"/>
      <c r="D279" s="5">
        <v>5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>
        <f t="shared" si="8"/>
        <v>0</v>
      </c>
      <c r="P279" s="7">
        <f>O279*1</f>
        <v>0</v>
      </c>
      <c r="Q279" s="123"/>
      <c r="R279" s="249"/>
      <c r="S279" s="185"/>
      <c r="T279" s="243"/>
    </row>
    <row r="280" spans="1:20" ht="6" customHeight="1">
      <c r="A280" s="197" t="s">
        <v>1022</v>
      </c>
      <c r="B280" s="193">
        <v>68</v>
      </c>
      <c r="C280" s="189" t="s">
        <v>1000</v>
      </c>
      <c r="D280" s="106">
        <v>1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9">
        <f t="shared" si="8"/>
        <v>0</v>
      </c>
      <c r="P280" s="86">
        <f>O280*7</f>
        <v>0</v>
      </c>
      <c r="Q280" s="124">
        <f>P283+P282+P281+P280</f>
        <v>0</v>
      </c>
      <c r="R280" s="250"/>
      <c r="S280" s="186">
        <f>SUM(Q280:Q312)</f>
        <v>0</v>
      </c>
      <c r="T280" s="241">
        <v>9</v>
      </c>
    </row>
    <row r="281" spans="1:20" ht="6" customHeight="1">
      <c r="A281" s="198"/>
      <c r="B281" s="194"/>
      <c r="C281" s="190"/>
      <c r="D281" s="89">
        <v>2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>
        <f t="shared" si="8"/>
        <v>0</v>
      </c>
      <c r="P281" s="2">
        <f>O281*5</f>
        <v>0</v>
      </c>
      <c r="Q281" s="122"/>
      <c r="R281" s="248"/>
      <c r="S281" s="187"/>
      <c r="T281" s="242"/>
    </row>
    <row r="282" spans="1:20" ht="6" customHeight="1">
      <c r="A282" s="198"/>
      <c r="B282" s="194"/>
      <c r="C282" s="190"/>
      <c r="D282" s="89">
        <v>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">
        <f t="shared" si="8"/>
        <v>0</v>
      </c>
      <c r="P282" s="2">
        <f>O282*3</f>
        <v>0</v>
      </c>
      <c r="Q282" s="122"/>
      <c r="R282" s="248"/>
      <c r="S282" s="187"/>
      <c r="T282" s="242"/>
    </row>
    <row r="283" spans="1:20" ht="6" customHeight="1" thickBot="1">
      <c r="A283" s="198"/>
      <c r="B283" s="195"/>
      <c r="C283" s="191"/>
      <c r="D283" s="107">
        <v>5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>
        <f t="shared" si="8"/>
        <v>0</v>
      </c>
      <c r="P283" s="7">
        <f>O283*1</f>
        <v>0</v>
      </c>
      <c r="Q283" s="123"/>
      <c r="R283" s="249"/>
      <c r="S283" s="187"/>
      <c r="T283" s="242"/>
    </row>
    <row r="284" spans="1:20" ht="6" customHeight="1">
      <c r="A284" s="198"/>
      <c r="B284" s="193">
        <v>69</v>
      </c>
      <c r="C284" s="192" t="s">
        <v>1015</v>
      </c>
      <c r="D284" s="106">
        <v>1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9">
        <f t="shared" si="8"/>
        <v>0</v>
      </c>
      <c r="P284" s="2">
        <f>O284*7</f>
        <v>0</v>
      </c>
      <c r="Q284" s="121">
        <f>P287+P286+P285+P284</f>
        <v>0</v>
      </c>
      <c r="R284" s="247"/>
      <c r="S284" s="187"/>
      <c r="T284" s="242"/>
    </row>
    <row r="285" spans="1:20" ht="6" customHeight="1">
      <c r="A285" s="198"/>
      <c r="B285" s="194"/>
      <c r="C285" s="190"/>
      <c r="D285" s="89">
        <v>2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>
        <f t="shared" si="8"/>
        <v>0</v>
      </c>
      <c r="P285" s="2">
        <f>O285*5</f>
        <v>0</v>
      </c>
      <c r="Q285" s="122"/>
      <c r="R285" s="248"/>
      <c r="S285" s="187"/>
      <c r="T285" s="242"/>
    </row>
    <row r="286" spans="1:20" ht="6" customHeight="1">
      <c r="A286" s="198"/>
      <c r="B286" s="194"/>
      <c r="C286" s="190"/>
      <c r="D286" s="89">
        <v>3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">
        <f t="shared" si="8"/>
        <v>0</v>
      </c>
      <c r="P286" s="2">
        <f>O286*3</f>
        <v>0</v>
      </c>
      <c r="Q286" s="122"/>
      <c r="R286" s="248"/>
      <c r="S286" s="187"/>
      <c r="T286" s="242"/>
    </row>
    <row r="287" spans="1:20" ht="6" customHeight="1" thickBot="1">
      <c r="A287" s="198"/>
      <c r="B287" s="195"/>
      <c r="C287" s="191"/>
      <c r="D287" s="107">
        <v>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>
        <f t="shared" si="8"/>
        <v>0</v>
      </c>
      <c r="P287" s="7">
        <f>O287*1</f>
        <v>0</v>
      </c>
      <c r="Q287" s="123"/>
      <c r="R287" s="249"/>
      <c r="S287" s="187"/>
      <c r="T287" s="242"/>
    </row>
    <row r="288" spans="1:20" ht="6" customHeight="1" hidden="1">
      <c r="A288" s="198"/>
      <c r="B288" s="154">
        <v>70</v>
      </c>
      <c r="C288" s="125" t="s">
        <v>1001</v>
      </c>
      <c r="D288" s="106">
        <v>1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9">
        <f t="shared" si="8"/>
        <v>0</v>
      </c>
      <c r="P288" s="2">
        <f>O288*7</f>
        <v>0</v>
      </c>
      <c r="Q288" s="121">
        <f>P291+P290+P289+P288</f>
        <v>0</v>
      </c>
      <c r="R288" s="247"/>
      <c r="S288" s="187"/>
      <c r="T288" s="242"/>
    </row>
    <row r="289" spans="1:20" ht="6" customHeight="1" hidden="1">
      <c r="A289" s="198"/>
      <c r="B289" s="154"/>
      <c r="C289" s="126"/>
      <c r="D289" s="89">
        <v>2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f t="shared" si="8"/>
        <v>0</v>
      </c>
      <c r="P289" s="2">
        <f>O289*5</f>
        <v>0</v>
      </c>
      <c r="Q289" s="122"/>
      <c r="R289" s="248"/>
      <c r="S289" s="187"/>
      <c r="T289" s="242"/>
    </row>
    <row r="290" spans="1:20" ht="6" customHeight="1" hidden="1">
      <c r="A290" s="198"/>
      <c r="B290" s="154"/>
      <c r="C290" s="126"/>
      <c r="D290" s="89">
        <v>3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">
        <f t="shared" si="8"/>
        <v>0</v>
      </c>
      <c r="P290" s="2">
        <f>O290*3</f>
        <v>0</v>
      </c>
      <c r="Q290" s="122"/>
      <c r="R290" s="248"/>
      <c r="S290" s="187"/>
      <c r="T290" s="242"/>
    </row>
    <row r="291" spans="1:20" ht="6" customHeight="1" hidden="1" thickBot="1">
      <c r="A291" s="198"/>
      <c r="B291" s="155"/>
      <c r="C291" s="127"/>
      <c r="D291" s="107">
        <v>5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>
        <f t="shared" si="8"/>
        <v>0</v>
      </c>
      <c r="P291" s="7">
        <f>O291*1</f>
        <v>0</v>
      </c>
      <c r="Q291" s="123"/>
      <c r="R291" s="249"/>
      <c r="S291" s="187"/>
      <c r="T291" s="242"/>
    </row>
    <row r="292" spans="1:20" ht="6" customHeight="1" hidden="1">
      <c r="A292" s="198"/>
      <c r="B292" s="163">
        <v>71</v>
      </c>
      <c r="C292" s="125" t="s">
        <v>26</v>
      </c>
      <c r="D292" s="106">
        <v>1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9">
        <f t="shared" si="8"/>
        <v>0</v>
      </c>
      <c r="P292" s="86">
        <f>O292*7</f>
        <v>0</v>
      </c>
      <c r="Q292" s="124">
        <f>P295+P294+P293+P292</f>
        <v>0</v>
      </c>
      <c r="R292" s="250"/>
      <c r="S292" s="187"/>
      <c r="T292" s="242"/>
    </row>
    <row r="293" spans="1:20" ht="6" customHeight="1" hidden="1">
      <c r="A293" s="198"/>
      <c r="B293" s="154"/>
      <c r="C293" s="126"/>
      <c r="D293" s="89">
        <v>2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>
        <f t="shared" si="8"/>
        <v>0</v>
      </c>
      <c r="P293" s="2">
        <f>O293*5</f>
        <v>0</v>
      </c>
      <c r="Q293" s="122"/>
      <c r="R293" s="248"/>
      <c r="S293" s="187"/>
      <c r="T293" s="242"/>
    </row>
    <row r="294" spans="1:20" ht="6" customHeight="1" hidden="1">
      <c r="A294" s="198"/>
      <c r="B294" s="154"/>
      <c r="C294" s="126"/>
      <c r="D294" s="89">
        <v>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">
        <f t="shared" si="8"/>
        <v>0</v>
      </c>
      <c r="P294" s="2">
        <f>O294*3</f>
        <v>0</v>
      </c>
      <c r="Q294" s="122"/>
      <c r="R294" s="248"/>
      <c r="S294" s="187"/>
      <c r="T294" s="242"/>
    </row>
    <row r="295" spans="1:20" ht="6" customHeight="1" hidden="1" thickBot="1">
      <c r="A295" s="199"/>
      <c r="B295" s="155"/>
      <c r="C295" s="127"/>
      <c r="D295" s="107">
        <v>5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>
        <f t="shared" si="8"/>
        <v>0</v>
      </c>
      <c r="P295" s="7">
        <f>O295*1</f>
        <v>0</v>
      </c>
      <c r="Q295" s="123"/>
      <c r="R295" s="249"/>
      <c r="S295" s="187"/>
      <c r="T295" s="242"/>
    </row>
    <row r="296" spans="1:20" ht="6" customHeight="1" hidden="1">
      <c r="A296" s="170"/>
      <c r="B296" s="118">
        <v>72</v>
      </c>
      <c r="C296" s="125" t="s">
        <v>980</v>
      </c>
      <c r="D296" s="88">
        <v>1</v>
      </c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8">
        <f t="shared" si="8"/>
        <v>0</v>
      </c>
      <c r="P296" s="79">
        <f>O296*7</f>
        <v>0</v>
      </c>
      <c r="Q296" s="122">
        <f>P299+P298+P297+P296</f>
        <v>0</v>
      </c>
      <c r="R296" s="248"/>
      <c r="S296" s="187"/>
      <c r="T296" s="242"/>
    </row>
    <row r="297" spans="1:20" ht="6" customHeight="1" hidden="1">
      <c r="A297" s="170"/>
      <c r="B297" s="118"/>
      <c r="C297" s="126"/>
      <c r="D297" s="89">
        <v>2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>
        <f t="shared" si="8"/>
        <v>0</v>
      </c>
      <c r="P297" s="2">
        <f>O297*5</f>
        <v>0</v>
      </c>
      <c r="Q297" s="122"/>
      <c r="R297" s="248"/>
      <c r="S297" s="187"/>
      <c r="T297" s="242"/>
    </row>
    <row r="298" spans="1:20" ht="6" customHeight="1" hidden="1">
      <c r="A298" s="170"/>
      <c r="B298" s="118"/>
      <c r="C298" s="126"/>
      <c r="D298" s="89">
        <v>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">
        <f t="shared" si="8"/>
        <v>0</v>
      </c>
      <c r="P298" s="2">
        <f>O298*3</f>
        <v>0</v>
      </c>
      <c r="Q298" s="122"/>
      <c r="R298" s="248"/>
      <c r="S298" s="187"/>
      <c r="T298" s="242"/>
    </row>
    <row r="299" spans="1:20" ht="6" customHeight="1" hidden="1" thickBot="1">
      <c r="A299" s="170"/>
      <c r="B299" s="119"/>
      <c r="C299" s="127"/>
      <c r="D299" s="107">
        <v>5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>
        <f t="shared" si="8"/>
        <v>0</v>
      </c>
      <c r="P299" s="7">
        <f>O299*1</f>
        <v>0</v>
      </c>
      <c r="Q299" s="123"/>
      <c r="R299" s="249"/>
      <c r="S299" s="187"/>
      <c r="T299" s="242"/>
    </row>
    <row r="300" spans="1:20" ht="6" customHeight="1" hidden="1">
      <c r="A300" s="170"/>
      <c r="B300" s="117">
        <v>73</v>
      </c>
      <c r="C300" s="125" t="s">
        <v>999</v>
      </c>
      <c r="D300" s="106">
        <v>1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9">
        <f t="shared" si="8"/>
        <v>0</v>
      </c>
      <c r="P300" s="2">
        <f>O300*7</f>
        <v>0</v>
      </c>
      <c r="Q300" s="121">
        <f>P303+P302+P301+P300</f>
        <v>0</v>
      </c>
      <c r="R300" s="247"/>
      <c r="S300" s="187"/>
      <c r="T300" s="242"/>
    </row>
    <row r="301" spans="1:20" ht="6" customHeight="1" hidden="1">
      <c r="A301" s="170"/>
      <c r="B301" s="118"/>
      <c r="C301" s="126"/>
      <c r="D301" s="89">
        <v>2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>
        <f t="shared" si="8"/>
        <v>0</v>
      </c>
      <c r="P301" s="2">
        <f>O301*5</f>
        <v>0</v>
      </c>
      <c r="Q301" s="122"/>
      <c r="R301" s="248"/>
      <c r="S301" s="187"/>
      <c r="T301" s="242"/>
    </row>
    <row r="302" spans="1:20" ht="6" customHeight="1" hidden="1">
      <c r="A302" s="170"/>
      <c r="B302" s="118"/>
      <c r="C302" s="126"/>
      <c r="D302" s="89">
        <v>3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">
        <f t="shared" si="8"/>
        <v>0</v>
      </c>
      <c r="P302" s="2">
        <f>O302*3</f>
        <v>0</v>
      </c>
      <c r="Q302" s="122"/>
      <c r="R302" s="248"/>
      <c r="S302" s="187"/>
      <c r="T302" s="242"/>
    </row>
    <row r="303" spans="1:20" ht="6" customHeight="1" hidden="1" thickBot="1">
      <c r="A303" s="170"/>
      <c r="B303" s="119"/>
      <c r="C303" s="127"/>
      <c r="D303" s="107">
        <v>5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>
        <f t="shared" si="8"/>
        <v>0</v>
      </c>
      <c r="P303" s="7">
        <f>O303*1</f>
        <v>0</v>
      </c>
      <c r="Q303" s="123"/>
      <c r="R303" s="249"/>
      <c r="S303" s="187"/>
      <c r="T303" s="242"/>
    </row>
    <row r="304" spans="1:20" ht="6" customHeight="1" hidden="1">
      <c r="A304" s="170"/>
      <c r="B304" s="118">
        <v>74</v>
      </c>
      <c r="C304" s="125" t="s">
        <v>217</v>
      </c>
      <c r="D304" s="106">
        <v>1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9">
        <f t="shared" si="8"/>
        <v>0</v>
      </c>
      <c r="P304" s="2">
        <f>O304*7</f>
        <v>0</v>
      </c>
      <c r="Q304" s="121">
        <f>P307+P306+P305+P304</f>
        <v>0</v>
      </c>
      <c r="R304" s="247"/>
      <c r="S304" s="187"/>
      <c r="T304" s="242"/>
    </row>
    <row r="305" spans="1:20" ht="6" customHeight="1" hidden="1">
      <c r="A305" s="170"/>
      <c r="B305" s="118"/>
      <c r="C305" s="126"/>
      <c r="D305" s="89">
        <v>2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>
        <f t="shared" si="8"/>
        <v>0</v>
      </c>
      <c r="P305" s="2">
        <f>O305*5</f>
        <v>0</v>
      </c>
      <c r="Q305" s="122"/>
      <c r="R305" s="248"/>
      <c r="S305" s="187"/>
      <c r="T305" s="242"/>
    </row>
    <row r="306" spans="1:20" ht="6" customHeight="1" hidden="1">
      <c r="A306" s="170"/>
      <c r="B306" s="118"/>
      <c r="C306" s="126"/>
      <c r="D306" s="89">
        <v>3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">
        <f t="shared" si="8"/>
        <v>0</v>
      </c>
      <c r="P306" s="2">
        <f>O306*3</f>
        <v>0</v>
      </c>
      <c r="Q306" s="122"/>
      <c r="R306" s="248"/>
      <c r="S306" s="187"/>
      <c r="T306" s="242"/>
    </row>
    <row r="307" spans="1:20" ht="6" customHeight="1" hidden="1" thickBot="1">
      <c r="A307" s="170"/>
      <c r="B307" s="119"/>
      <c r="C307" s="127"/>
      <c r="D307" s="107">
        <v>5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>
        <f t="shared" si="8"/>
        <v>0</v>
      </c>
      <c r="P307" s="7">
        <f>O307*1</f>
        <v>0</v>
      </c>
      <c r="Q307" s="123"/>
      <c r="R307" s="249"/>
      <c r="S307" s="187"/>
      <c r="T307" s="242"/>
    </row>
    <row r="308" spans="1:20" ht="6" customHeight="1" hidden="1">
      <c r="A308" s="170"/>
      <c r="B308" s="117">
        <v>75</v>
      </c>
      <c r="C308" s="164" t="s">
        <v>50</v>
      </c>
      <c r="D308" s="106">
        <v>1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9">
        <f t="shared" si="8"/>
        <v>0</v>
      </c>
      <c r="P308" s="2">
        <f>O308*7</f>
        <v>0</v>
      </c>
      <c r="Q308" s="121">
        <f>P311+P310+P309+P308</f>
        <v>0</v>
      </c>
      <c r="R308" s="250"/>
      <c r="S308" s="187"/>
      <c r="T308" s="242"/>
    </row>
    <row r="309" spans="1:20" ht="6" customHeight="1" hidden="1">
      <c r="A309" s="170"/>
      <c r="B309" s="118"/>
      <c r="C309" s="126"/>
      <c r="D309" s="89">
        <v>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>
        <f t="shared" si="8"/>
        <v>0</v>
      </c>
      <c r="P309" s="2">
        <f>O309*5</f>
        <v>0</v>
      </c>
      <c r="Q309" s="122"/>
      <c r="R309" s="248"/>
      <c r="S309" s="187"/>
      <c r="T309" s="242"/>
    </row>
    <row r="310" spans="1:20" ht="6" customHeight="1" hidden="1">
      <c r="A310" s="170"/>
      <c r="B310" s="118"/>
      <c r="C310" s="126"/>
      <c r="D310" s="89">
        <v>3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">
        <f t="shared" si="8"/>
        <v>0</v>
      </c>
      <c r="P310" s="2">
        <f>O310*3</f>
        <v>0</v>
      </c>
      <c r="Q310" s="122"/>
      <c r="R310" s="248"/>
      <c r="S310" s="187"/>
      <c r="T310" s="242"/>
    </row>
    <row r="311" spans="1:20" ht="6" customHeight="1" hidden="1" thickBot="1">
      <c r="A311" s="170"/>
      <c r="B311" s="119"/>
      <c r="C311" s="127"/>
      <c r="D311" s="107">
        <v>5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>
        <f t="shared" si="8"/>
        <v>0</v>
      </c>
      <c r="P311" s="7">
        <f>O311*1</f>
        <v>0</v>
      </c>
      <c r="Q311" s="123"/>
      <c r="R311" s="254"/>
      <c r="S311" s="187"/>
      <c r="T311" s="242"/>
    </row>
    <row r="312" spans="1:20" ht="6" customHeight="1" hidden="1">
      <c r="A312" s="170"/>
      <c r="B312" s="118">
        <v>76</v>
      </c>
      <c r="C312" s="126" t="s">
        <v>1002</v>
      </c>
      <c r="D312" s="106">
        <v>1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9">
        <f t="shared" si="8"/>
        <v>0</v>
      </c>
      <c r="P312" s="2">
        <f>O312*7</f>
        <v>0</v>
      </c>
      <c r="Q312" s="124">
        <f>P315+P314+P313+P312</f>
        <v>0</v>
      </c>
      <c r="R312" s="248"/>
      <c r="S312" s="187"/>
      <c r="T312" s="242"/>
    </row>
    <row r="313" spans="1:20" ht="6" customHeight="1" hidden="1">
      <c r="A313" s="170"/>
      <c r="B313" s="118"/>
      <c r="C313" s="126"/>
      <c r="D313" s="89">
        <v>2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>
        <f t="shared" si="8"/>
        <v>0</v>
      </c>
      <c r="P313" s="2">
        <f>O313*5</f>
        <v>0</v>
      </c>
      <c r="Q313" s="122"/>
      <c r="R313" s="248"/>
      <c r="S313" s="187"/>
      <c r="T313" s="242"/>
    </row>
    <row r="314" spans="1:20" ht="6" customHeight="1" hidden="1">
      <c r="A314" s="170"/>
      <c r="B314" s="118"/>
      <c r="C314" s="126"/>
      <c r="D314" s="89">
        <v>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">
        <f t="shared" si="8"/>
        <v>0</v>
      </c>
      <c r="P314" s="2">
        <f>O314*3</f>
        <v>0</v>
      </c>
      <c r="Q314" s="122"/>
      <c r="R314" s="248"/>
      <c r="S314" s="187"/>
      <c r="T314" s="242"/>
    </row>
    <row r="315" spans="1:20" ht="6" customHeight="1" hidden="1" thickBot="1">
      <c r="A315" s="171"/>
      <c r="B315" s="119"/>
      <c r="C315" s="127"/>
      <c r="D315" s="107">
        <v>5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>
        <f t="shared" si="8"/>
        <v>0</v>
      </c>
      <c r="P315" s="7">
        <f>O315*1</f>
        <v>0</v>
      </c>
      <c r="Q315" s="123"/>
      <c r="R315" s="249"/>
      <c r="S315" s="188"/>
      <c r="T315" s="243"/>
    </row>
    <row r="316" spans="1:20" ht="6" customHeight="1">
      <c r="A316" s="177" t="s">
        <v>1004</v>
      </c>
      <c r="B316" s="200">
        <v>77</v>
      </c>
      <c r="C316" s="189" t="s">
        <v>1003</v>
      </c>
      <c r="D316" s="106">
        <v>1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9">
        <f t="shared" si="8"/>
        <v>0</v>
      </c>
      <c r="P316" s="86">
        <f>O316*7</f>
        <v>0</v>
      </c>
      <c r="Q316" s="124">
        <f>P319+P318+P317+P316</f>
        <v>8</v>
      </c>
      <c r="R316" s="250" t="s">
        <v>1031</v>
      </c>
      <c r="S316" s="186">
        <f>SUM(Q316:Q336)</f>
        <v>27</v>
      </c>
      <c r="T316" s="241">
        <v>4</v>
      </c>
    </row>
    <row r="317" spans="1:20" ht="6" customHeight="1">
      <c r="A317" s="178"/>
      <c r="B317" s="201"/>
      <c r="C317" s="190"/>
      <c r="D317" s="89">
        <v>2</v>
      </c>
      <c r="E317" s="1"/>
      <c r="F317" s="1"/>
      <c r="G317" s="1"/>
      <c r="H317" s="1"/>
      <c r="I317" s="1"/>
      <c r="J317" s="1"/>
      <c r="K317" s="1"/>
      <c r="L317" s="1">
        <v>1</v>
      </c>
      <c r="M317" s="1"/>
      <c r="N317" s="1"/>
      <c r="O317" s="3">
        <f t="shared" si="8"/>
        <v>1</v>
      </c>
      <c r="P317" s="2">
        <f>O317*5</f>
        <v>5</v>
      </c>
      <c r="Q317" s="122"/>
      <c r="R317" s="248"/>
      <c r="S317" s="187"/>
      <c r="T317" s="242"/>
    </row>
    <row r="318" spans="1:20" ht="6" customHeight="1">
      <c r="A318" s="178"/>
      <c r="B318" s="201"/>
      <c r="C318" s="190"/>
      <c r="D318" s="89">
        <v>3</v>
      </c>
      <c r="E318" s="1"/>
      <c r="F318" s="1"/>
      <c r="G318" s="1"/>
      <c r="H318" s="1"/>
      <c r="I318" s="1">
        <v>1</v>
      </c>
      <c r="J318" s="1"/>
      <c r="K318" s="1"/>
      <c r="L318" s="1"/>
      <c r="M318" s="1"/>
      <c r="N318" s="1"/>
      <c r="O318" s="3">
        <f t="shared" si="8"/>
        <v>1</v>
      </c>
      <c r="P318" s="2">
        <f>O318*3</f>
        <v>3</v>
      </c>
      <c r="Q318" s="122"/>
      <c r="R318" s="248"/>
      <c r="S318" s="187"/>
      <c r="T318" s="242"/>
    </row>
    <row r="319" spans="1:20" ht="6" customHeight="1" thickBot="1">
      <c r="A319" s="178"/>
      <c r="B319" s="202"/>
      <c r="C319" s="191"/>
      <c r="D319" s="107">
        <v>5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>
        <f t="shared" si="8"/>
        <v>0</v>
      </c>
      <c r="P319" s="7">
        <f>O319*1</f>
        <v>0</v>
      </c>
      <c r="Q319" s="123"/>
      <c r="R319" s="249"/>
      <c r="S319" s="187"/>
      <c r="T319" s="242"/>
    </row>
    <row r="320" spans="1:20" ht="6" customHeight="1">
      <c r="A320" s="178"/>
      <c r="B320" s="201">
        <v>78</v>
      </c>
      <c r="C320" s="192" t="s">
        <v>43</v>
      </c>
      <c r="D320" s="88">
        <v>1</v>
      </c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8">
        <f t="shared" si="8"/>
        <v>0</v>
      </c>
      <c r="P320" s="79">
        <f>O320*7</f>
        <v>0</v>
      </c>
      <c r="Q320" s="121">
        <f>P323+P322+P321+P320</f>
        <v>12</v>
      </c>
      <c r="R320" s="247" t="s">
        <v>971</v>
      </c>
      <c r="S320" s="187"/>
      <c r="T320" s="242"/>
    </row>
    <row r="321" spans="1:20" ht="6" customHeight="1">
      <c r="A321" s="178"/>
      <c r="B321" s="201"/>
      <c r="C321" s="190"/>
      <c r="D321" s="89">
        <v>2</v>
      </c>
      <c r="E321" s="1"/>
      <c r="F321" s="1">
        <v>1</v>
      </c>
      <c r="G321" s="1"/>
      <c r="H321" s="1"/>
      <c r="I321" s="1"/>
      <c r="J321" s="1"/>
      <c r="K321" s="1"/>
      <c r="L321" s="1"/>
      <c r="M321" s="1"/>
      <c r="N321" s="1"/>
      <c r="O321" s="3">
        <f t="shared" si="8"/>
        <v>1</v>
      </c>
      <c r="P321" s="2">
        <f>O321*5</f>
        <v>5</v>
      </c>
      <c r="Q321" s="122"/>
      <c r="R321" s="248"/>
      <c r="S321" s="187"/>
      <c r="T321" s="242"/>
    </row>
    <row r="322" spans="1:20" ht="6" customHeight="1">
      <c r="A322" s="178"/>
      <c r="B322" s="201"/>
      <c r="C322" s="190"/>
      <c r="D322" s="89">
        <v>3</v>
      </c>
      <c r="E322" s="1">
        <v>1</v>
      </c>
      <c r="F322" s="1"/>
      <c r="G322" s="1"/>
      <c r="H322" s="1"/>
      <c r="I322" s="1"/>
      <c r="J322" s="1"/>
      <c r="K322" s="1"/>
      <c r="L322" s="1"/>
      <c r="M322" s="1">
        <v>1</v>
      </c>
      <c r="N322" s="1"/>
      <c r="O322" s="3">
        <f t="shared" si="8"/>
        <v>2</v>
      </c>
      <c r="P322" s="2">
        <f>O322*3</f>
        <v>6</v>
      </c>
      <c r="Q322" s="122"/>
      <c r="R322" s="248"/>
      <c r="S322" s="187"/>
      <c r="T322" s="242"/>
    </row>
    <row r="323" spans="1:20" ht="6" customHeight="1" thickBot="1">
      <c r="A323" s="178"/>
      <c r="B323" s="202"/>
      <c r="C323" s="191"/>
      <c r="D323" s="107">
        <v>5</v>
      </c>
      <c r="E323" s="5"/>
      <c r="F323" s="5">
        <v>1</v>
      </c>
      <c r="G323" s="5"/>
      <c r="H323" s="5"/>
      <c r="I323" s="5"/>
      <c r="J323" s="5"/>
      <c r="K323" s="5"/>
      <c r="L323" s="5"/>
      <c r="M323" s="5"/>
      <c r="N323" s="5"/>
      <c r="O323" s="6">
        <f t="shared" si="8"/>
        <v>1</v>
      </c>
      <c r="P323" s="7">
        <f>O323*1</f>
        <v>1</v>
      </c>
      <c r="Q323" s="123"/>
      <c r="R323" s="249"/>
      <c r="S323" s="187"/>
      <c r="T323" s="242"/>
    </row>
    <row r="324" spans="1:20" ht="6" customHeight="1" hidden="1">
      <c r="A324" s="178"/>
      <c r="B324" s="200">
        <v>79</v>
      </c>
      <c r="C324" s="192" t="s">
        <v>49</v>
      </c>
      <c r="D324" s="88">
        <v>1</v>
      </c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8">
        <f t="shared" si="8"/>
        <v>0</v>
      </c>
      <c r="P324" s="79">
        <f>O324*7</f>
        <v>0</v>
      </c>
      <c r="Q324" s="121">
        <f>P327+P326+P325+P324</f>
        <v>0</v>
      </c>
      <c r="R324" s="247"/>
      <c r="S324" s="187"/>
      <c r="T324" s="242"/>
    </row>
    <row r="325" spans="1:20" ht="6" customHeight="1" hidden="1">
      <c r="A325" s="178"/>
      <c r="B325" s="201"/>
      <c r="C325" s="190"/>
      <c r="D325" s="89">
        <v>2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>
        <f t="shared" si="8"/>
        <v>0</v>
      </c>
      <c r="P325" s="2">
        <f>O325*5</f>
        <v>0</v>
      </c>
      <c r="Q325" s="122"/>
      <c r="R325" s="248"/>
      <c r="S325" s="187"/>
      <c r="T325" s="242"/>
    </row>
    <row r="326" spans="1:20" ht="6" customHeight="1" hidden="1">
      <c r="A326" s="178"/>
      <c r="B326" s="201"/>
      <c r="C326" s="190"/>
      <c r="D326" s="89">
        <v>3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">
        <f t="shared" si="8"/>
        <v>0</v>
      </c>
      <c r="P326" s="2">
        <f>O326*3</f>
        <v>0</v>
      </c>
      <c r="Q326" s="122"/>
      <c r="R326" s="248"/>
      <c r="S326" s="187"/>
      <c r="T326" s="242"/>
    </row>
    <row r="327" spans="1:20" ht="6" customHeight="1" hidden="1" thickBot="1">
      <c r="A327" s="178"/>
      <c r="B327" s="202"/>
      <c r="C327" s="191"/>
      <c r="D327" s="107">
        <v>5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>
        <f t="shared" si="8"/>
        <v>0</v>
      </c>
      <c r="P327" s="7">
        <f>O327*1</f>
        <v>0</v>
      </c>
      <c r="Q327" s="123"/>
      <c r="R327" s="249"/>
      <c r="S327" s="187"/>
      <c r="T327" s="242"/>
    </row>
    <row r="328" spans="1:20" ht="6" customHeight="1">
      <c r="A328" s="178"/>
      <c r="B328" s="201">
        <v>80</v>
      </c>
      <c r="C328" s="192" t="s">
        <v>51</v>
      </c>
      <c r="D328" s="88">
        <v>1</v>
      </c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8">
        <f t="shared" si="8"/>
        <v>0</v>
      </c>
      <c r="P328" s="79">
        <f>O328*7</f>
        <v>0</v>
      </c>
      <c r="Q328" s="121">
        <f>P331+P330+P329+P328</f>
        <v>1</v>
      </c>
      <c r="R328" s="247" t="s">
        <v>1026</v>
      </c>
      <c r="S328" s="187"/>
      <c r="T328" s="242"/>
    </row>
    <row r="329" spans="1:20" ht="6" customHeight="1">
      <c r="A329" s="178"/>
      <c r="B329" s="201"/>
      <c r="C329" s="190"/>
      <c r="D329" s="89">
        <v>2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>
        <f t="shared" si="8"/>
        <v>0</v>
      </c>
      <c r="P329" s="2">
        <f>O329*5</f>
        <v>0</v>
      </c>
      <c r="Q329" s="122"/>
      <c r="R329" s="248"/>
      <c r="S329" s="187"/>
      <c r="T329" s="242"/>
    </row>
    <row r="330" spans="1:20" ht="6" customHeight="1">
      <c r="A330" s="178"/>
      <c r="B330" s="201"/>
      <c r="C330" s="190"/>
      <c r="D330" s="89">
        <v>3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>
        <f t="shared" si="8"/>
        <v>0</v>
      </c>
      <c r="P330" s="2">
        <f>O330*3</f>
        <v>0</v>
      </c>
      <c r="Q330" s="122"/>
      <c r="R330" s="248"/>
      <c r="S330" s="187"/>
      <c r="T330" s="242"/>
    </row>
    <row r="331" spans="1:20" ht="6" customHeight="1" thickBot="1">
      <c r="A331" s="178"/>
      <c r="B331" s="202"/>
      <c r="C331" s="191"/>
      <c r="D331" s="107">
        <v>5</v>
      </c>
      <c r="E331" s="5"/>
      <c r="F331" s="5"/>
      <c r="G331" s="5">
        <v>1</v>
      </c>
      <c r="H331" s="5"/>
      <c r="I331" s="5"/>
      <c r="J331" s="5"/>
      <c r="K331" s="5"/>
      <c r="L331" s="5"/>
      <c r="M331" s="5"/>
      <c r="N331" s="5"/>
      <c r="O331" s="6">
        <f t="shared" si="8"/>
        <v>1</v>
      </c>
      <c r="P331" s="7">
        <f>O331*1</f>
        <v>1</v>
      </c>
      <c r="Q331" s="123"/>
      <c r="R331" s="249"/>
      <c r="S331" s="187"/>
      <c r="T331" s="242"/>
    </row>
    <row r="332" spans="1:20" ht="6" customHeight="1">
      <c r="A332" s="178"/>
      <c r="B332" s="200">
        <v>81</v>
      </c>
      <c r="C332" s="192" t="s">
        <v>52</v>
      </c>
      <c r="D332" s="88">
        <v>1</v>
      </c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8">
        <f t="shared" si="8"/>
        <v>0</v>
      </c>
      <c r="P332" s="79">
        <f>O332*7</f>
        <v>0</v>
      </c>
      <c r="Q332" s="121">
        <f>P335+P334+P333+P332</f>
        <v>6</v>
      </c>
      <c r="R332" s="247" t="s">
        <v>1028</v>
      </c>
      <c r="S332" s="187"/>
      <c r="T332" s="242"/>
    </row>
    <row r="333" spans="1:20" ht="6" customHeight="1">
      <c r="A333" s="178"/>
      <c r="B333" s="201"/>
      <c r="C333" s="190"/>
      <c r="D333" s="89">
        <v>2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>
        <f t="shared" si="8"/>
        <v>0</v>
      </c>
      <c r="P333" s="2">
        <f>O333*5</f>
        <v>0</v>
      </c>
      <c r="Q333" s="122"/>
      <c r="R333" s="248"/>
      <c r="S333" s="187"/>
      <c r="T333" s="242"/>
    </row>
    <row r="334" spans="1:20" ht="6" customHeight="1">
      <c r="A334" s="178"/>
      <c r="B334" s="201"/>
      <c r="C334" s="190"/>
      <c r="D334" s="89">
        <v>3</v>
      </c>
      <c r="E334" s="1"/>
      <c r="F334" s="1">
        <v>1</v>
      </c>
      <c r="G334" s="1"/>
      <c r="H334" s="1"/>
      <c r="I334" s="1"/>
      <c r="J334" s="1">
        <v>1</v>
      </c>
      <c r="K334" s="1"/>
      <c r="L334" s="1"/>
      <c r="M334" s="1"/>
      <c r="N334" s="1"/>
      <c r="O334" s="3">
        <f t="shared" si="8"/>
        <v>2</v>
      </c>
      <c r="P334" s="2">
        <f>O334*3</f>
        <v>6</v>
      </c>
      <c r="Q334" s="122"/>
      <c r="R334" s="248"/>
      <c r="S334" s="187"/>
      <c r="T334" s="242"/>
    </row>
    <row r="335" spans="1:20" ht="6" customHeight="1" thickBot="1">
      <c r="A335" s="178"/>
      <c r="B335" s="202"/>
      <c r="C335" s="191"/>
      <c r="D335" s="107">
        <v>5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6">
        <f t="shared" si="8"/>
        <v>0</v>
      </c>
      <c r="P335" s="7">
        <f>O335*1</f>
        <v>0</v>
      </c>
      <c r="Q335" s="123"/>
      <c r="R335" s="249"/>
      <c r="S335" s="187"/>
      <c r="T335" s="242"/>
    </row>
    <row r="336" spans="1:20" ht="6" customHeight="1" hidden="1">
      <c r="A336" s="178"/>
      <c r="B336" s="201">
        <v>82</v>
      </c>
      <c r="C336" s="189" t="s">
        <v>54</v>
      </c>
      <c r="D336" s="88">
        <v>1</v>
      </c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8">
        <f t="shared" si="8"/>
        <v>0</v>
      </c>
      <c r="P336" s="79">
        <f>O336*7</f>
        <v>0</v>
      </c>
      <c r="Q336" s="124">
        <f>P339+P338+P337+P336</f>
        <v>0</v>
      </c>
      <c r="R336" s="173"/>
      <c r="S336" s="187"/>
      <c r="T336" s="242"/>
    </row>
    <row r="337" spans="1:20" ht="6" customHeight="1" hidden="1">
      <c r="A337" s="178"/>
      <c r="B337" s="201"/>
      <c r="C337" s="190"/>
      <c r="D337" s="89">
        <v>2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>
        <f t="shared" si="8"/>
        <v>0</v>
      </c>
      <c r="P337" s="2">
        <f>O337*5</f>
        <v>0</v>
      </c>
      <c r="Q337" s="122"/>
      <c r="R337" s="174"/>
      <c r="S337" s="187"/>
      <c r="T337" s="242"/>
    </row>
    <row r="338" spans="1:20" ht="6" customHeight="1" hidden="1">
      <c r="A338" s="178"/>
      <c r="B338" s="201"/>
      <c r="C338" s="190"/>
      <c r="D338" s="89">
        <v>3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">
        <f t="shared" si="8"/>
        <v>0</v>
      </c>
      <c r="P338" s="2">
        <f>O338*3</f>
        <v>0</v>
      </c>
      <c r="Q338" s="122"/>
      <c r="R338" s="174"/>
      <c r="S338" s="187"/>
      <c r="T338" s="242"/>
    </row>
    <row r="339" spans="1:20" ht="6" customHeight="1" hidden="1" thickBot="1">
      <c r="A339" s="179"/>
      <c r="B339" s="202"/>
      <c r="C339" s="191"/>
      <c r="D339" s="107">
        <v>5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>
        <f t="shared" si="8"/>
        <v>0</v>
      </c>
      <c r="P339" s="7">
        <f>O339*1</f>
        <v>0</v>
      </c>
      <c r="Q339" s="123"/>
      <c r="R339" s="175"/>
      <c r="S339" s="188"/>
      <c r="T339" s="243"/>
    </row>
    <row r="340" spans="1:20" ht="6" customHeight="1">
      <c r="A340" s="221" t="s">
        <v>27</v>
      </c>
      <c r="B340" s="222"/>
      <c r="C340" s="223"/>
      <c r="D340" s="106">
        <v>1</v>
      </c>
      <c r="E340" s="8"/>
      <c r="F340" s="8"/>
      <c r="G340" s="8"/>
      <c r="H340" s="8"/>
      <c r="I340" s="8">
        <v>1</v>
      </c>
      <c r="J340" s="8"/>
      <c r="K340" s="8"/>
      <c r="L340" s="8"/>
      <c r="M340" s="8"/>
      <c r="N340" s="8"/>
      <c r="O340" s="9">
        <f aca="true" t="shared" si="9" ref="O340:O347">SUM(E340:N340)</f>
        <v>1</v>
      </c>
      <c r="P340" s="229">
        <f>O340*7</f>
        <v>7</v>
      </c>
      <c r="Q340" s="230"/>
      <c r="R340" s="231"/>
      <c r="S340" s="169">
        <f>P340+P341+P342+P343</f>
        <v>22</v>
      </c>
      <c r="T340" s="232">
        <v>5</v>
      </c>
    </row>
    <row r="341" spans="1:20" ht="6" customHeight="1">
      <c r="A341" s="224"/>
      <c r="B341" s="147"/>
      <c r="C341" s="225"/>
      <c r="D341" s="89">
        <v>2</v>
      </c>
      <c r="E341" s="1"/>
      <c r="F341" s="1"/>
      <c r="G341" s="1"/>
      <c r="H341" s="1"/>
      <c r="I341" s="1"/>
      <c r="J341" s="1"/>
      <c r="K341" s="1">
        <v>1</v>
      </c>
      <c r="L341" s="1"/>
      <c r="M341" s="1"/>
      <c r="N341" s="1"/>
      <c r="O341" s="3">
        <f t="shared" si="9"/>
        <v>1</v>
      </c>
      <c r="P341" s="98">
        <f>O341*5</f>
        <v>5</v>
      </c>
      <c r="Q341" s="233"/>
      <c r="R341" s="233"/>
      <c r="S341" s="120"/>
      <c r="T341" s="234"/>
    </row>
    <row r="342" spans="1:20" ht="6" customHeight="1">
      <c r="A342" s="224"/>
      <c r="B342" s="147"/>
      <c r="C342" s="225"/>
      <c r="D342" s="89">
        <v>3</v>
      </c>
      <c r="E342" s="1"/>
      <c r="F342" s="1">
        <v>1</v>
      </c>
      <c r="G342" s="1"/>
      <c r="H342" s="1"/>
      <c r="I342" s="1"/>
      <c r="J342" s="1"/>
      <c r="K342" s="1"/>
      <c r="L342" s="1">
        <v>1</v>
      </c>
      <c r="M342" s="1"/>
      <c r="N342" s="1"/>
      <c r="O342" s="3">
        <f t="shared" si="9"/>
        <v>2</v>
      </c>
      <c r="P342" s="98">
        <f>O342*3</f>
        <v>6</v>
      </c>
      <c r="Q342" s="233"/>
      <c r="R342" s="233"/>
      <c r="S342" s="120"/>
      <c r="T342" s="234"/>
    </row>
    <row r="343" spans="1:20" ht="6" customHeight="1" thickBot="1">
      <c r="A343" s="226"/>
      <c r="B343" s="227"/>
      <c r="C343" s="228"/>
      <c r="D343" s="107">
        <v>5</v>
      </c>
      <c r="E343" s="5"/>
      <c r="F343" s="5"/>
      <c r="G343" s="5"/>
      <c r="H343" s="5">
        <v>1</v>
      </c>
      <c r="I343" s="5"/>
      <c r="J343" s="5">
        <v>1</v>
      </c>
      <c r="K343" s="5">
        <v>1</v>
      </c>
      <c r="L343" s="5">
        <v>1</v>
      </c>
      <c r="M343" s="5"/>
      <c r="N343" s="5"/>
      <c r="O343" s="6">
        <f t="shared" si="9"/>
        <v>4</v>
      </c>
      <c r="P343" s="235">
        <f>O343*1</f>
        <v>4</v>
      </c>
      <c r="Q343" s="236"/>
      <c r="R343" s="236"/>
      <c r="S343" s="172"/>
      <c r="T343" s="237"/>
    </row>
    <row r="344" spans="1:20" ht="6" customHeight="1">
      <c r="A344" s="146" t="s">
        <v>1011</v>
      </c>
      <c r="B344" s="147">
        <v>58</v>
      </c>
      <c r="C344" s="148" t="s">
        <v>54</v>
      </c>
      <c r="D344" s="88">
        <v>1</v>
      </c>
      <c r="E344" s="77"/>
      <c r="F344" s="77"/>
      <c r="G344" s="77"/>
      <c r="H344" s="77"/>
      <c r="I344" s="77"/>
      <c r="J344" s="77"/>
      <c r="K344" s="77"/>
      <c r="L344" s="77"/>
      <c r="M344" s="77">
        <v>1</v>
      </c>
      <c r="N344" s="77"/>
      <c r="O344" s="78">
        <f t="shared" si="9"/>
        <v>1</v>
      </c>
      <c r="P344" s="100">
        <f>O344*7</f>
        <v>7</v>
      </c>
      <c r="S344" s="120">
        <f>P344+P345+P346+P347</f>
        <v>7</v>
      </c>
      <c r="T344" s="152">
        <v>7</v>
      </c>
    </row>
    <row r="345" spans="1:20" ht="6" customHeight="1">
      <c r="A345" s="146"/>
      <c r="B345" s="147"/>
      <c r="C345" s="148"/>
      <c r="D345" s="89">
        <v>2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f t="shared" si="9"/>
        <v>0</v>
      </c>
      <c r="P345" s="98">
        <f>O345*5</f>
        <v>0</v>
      </c>
      <c r="S345" s="120"/>
      <c r="T345" s="152"/>
    </row>
    <row r="346" spans="1:20" ht="6" customHeight="1">
      <c r="A346" s="146"/>
      <c r="B346" s="147"/>
      <c r="C346" s="148"/>
      <c r="D346" s="89">
        <v>3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f t="shared" si="9"/>
        <v>0</v>
      </c>
      <c r="P346" s="98">
        <f>O346*3</f>
        <v>0</v>
      </c>
      <c r="S346" s="120"/>
      <c r="T346" s="152"/>
    </row>
    <row r="347" spans="1:20" ht="6" customHeight="1" thickBot="1">
      <c r="A347" s="149"/>
      <c r="B347" s="150"/>
      <c r="C347" s="151"/>
      <c r="D347" s="90">
        <v>5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3">
        <f t="shared" si="9"/>
        <v>0</v>
      </c>
      <c r="P347" s="99">
        <f>O347*1</f>
        <v>0</v>
      </c>
      <c r="S347" s="109"/>
      <c r="T347" s="153"/>
    </row>
    <row r="348" spans="1:18" ht="27" customHeight="1" thickBot="1" thickTop="1">
      <c r="A348" s="165" t="s">
        <v>1014</v>
      </c>
      <c r="B348" s="165"/>
      <c r="C348" s="166"/>
      <c r="E348" s="101">
        <f aca="true" t="shared" si="10" ref="E348:N348">SUM(E8:E347)</f>
        <v>6</v>
      </c>
      <c r="F348" s="101">
        <f t="shared" si="10"/>
        <v>6</v>
      </c>
      <c r="G348" s="101">
        <f t="shared" si="10"/>
        <v>6</v>
      </c>
      <c r="H348" s="101">
        <f t="shared" si="10"/>
        <v>6</v>
      </c>
      <c r="I348" s="102">
        <f t="shared" si="10"/>
        <v>6</v>
      </c>
      <c r="J348" s="103">
        <f t="shared" si="10"/>
        <v>6</v>
      </c>
      <c r="K348" s="101">
        <f t="shared" si="10"/>
        <v>6</v>
      </c>
      <c r="L348" s="104">
        <f t="shared" si="10"/>
        <v>6</v>
      </c>
      <c r="M348" s="101">
        <f t="shared" si="10"/>
        <v>6</v>
      </c>
      <c r="N348" s="104">
        <f t="shared" si="10"/>
        <v>6</v>
      </c>
      <c r="O348" s="105"/>
      <c r="P348" s="101">
        <f>SUM(P8:P347)</f>
        <v>200</v>
      </c>
      <c r="Q348" s="167" t="s">
        <v>1013</v>
      </c>
      <c r="R348" s="168"/>
    </row>
    <row r="349" spans="1:16" ht="24.75" customHeight="1" thickTop="1">
      <c r="A349" s="74" t="s">
        <v>976</v>
      </c>
      <c r="B349" s="75"/>
      <c r="C349" s="74"/>
      <c r="D349" s="74"/>
      <c r="E349" s="74"/>
      <c r="F349" s="74"/>
      <c r="G349" s="74"/>
      <c r="H349" s="74"/>
      <c r="I349" s="74"/>
      <c r="J349" s="74"/>
      <c r="K349" s="74"/>
      <c r="L349" s="91"/>
      <c r="M349" s="91"/>
      <c r="N349" s="74"/>
      <c r="O349" s="74"/>
      <c r="P349" s="74"/>
    </row>
    <row r="350" spans="1:16" ht="15" customHeight="1">
      <c r="A350" s="74" t="s">
        <v>977</v>
      </c>
      <c r="B350" s="75"/>
      <c r="C350" s="91"/>
      <c r="D350" s="74"/>
      <c r="E350" s="74"/>
      <c r="F350" s="91"/>
      <c r="G350" s="74"/>
      <c r="H350" s="74"/>
      <c r="I350" s="74"/>
      <c r="J350" s="74"/>
      <c r="K350" s="74"/>
      <c r="L350" s="91"/>
      <c r="M350" s="91"/>
      <c r="N350" s="92" t="s">
        <v>1032</v>
      </c>
      <c r="O350" s="92"/>
      <c r="P350" s="92"/>
    </row>
    <row r="351" spans="1:16" ht="15" customHeight="1">
      <c r="A351" s="74"/>
      <c r="B351" s="75"/>
      <c r="C351" s="91"/>
      <c r="D351" s="74"/>
      <c r="E351" s="74"/>
      <c r="F351" s="93"/>
      <c r="G351" s="93"/>
      <c r="H351" s="93"/>
      <c r="I351" s="93"/>
      <c r="J351" s="93"/>
      <c r="K351" s="93"/>
      <c r="L351" s="91"/>
      <c r="M351" s="91"/>
      <c r="N351" s="92"/>
      <c r="O351" s="92"/>
      <c r="P351" s="92"/>
    </row>
    <row r="352" spans="1:16" ht="15" customHeight="1">
      <c r="A352" s="74" t="s">
        <v>978</v>
      </c>
      <c r="B352" s="75"/>
      <c r="C352" s="91"/>
      <c r="D352" s="74"/>
      <c r="E352" s="74"/>
      <c r="F352" s="91"/>
      <c r="G352" s="91"/>
      <c r="H352" s="91"/>
      <c r="I352" s="91"/>
      <c r="J352" s="91"/>
      <c r="K352" s="91"/>
      <c r="L352" s="91"/>
      <c r="M352" s="91"/>
      <c r="N352" s="92"/>
      <c r="O352" s="92"/>
      <c r="P352" s="92"/>
    </row>
    <row r="353" spans="1:16" ht="15" customHeight="1">
      <c r="A353" s="74" t="s">
        <v>977</v>
      </c>
      <c r="B353" s="75"/>
      <c r="C353" s="91"/>
      <c r="D353" s="74"/>
      <c r="E353" s="74"/>
      <c r="F353" s="94"/>
      <c r="G353" s="94"/>
      <c r="H353" s="94"/>
      <c r="I353" s="94"/>
      <c r="J353" s="94"/>
      <c r="K353" s="94"/>
      <c r="L353" s="91"/>
      <c r="M353" s="91"/>
      <c r="N353" s="92" t="s">
        <v>1018</v>
      </c>
      <c r="O353" s="92"/>
      <c r="P353" s="92"/>
    </row>
    <row r="354" ht="15" customHeight="1"/>
    <row r="355" ht="15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23.25" customHeight="1"/>
    <row r="373" ht="18.75" customHeight="1"/>
  </sheetData>
  <mergeCells count="378">
    <mergeCell ref="A280:A295"/>
    <mergeCell ref="Q44:Q47"/>
    <mergeCell ref="C100:C103"/>
    <mergeCell ref="Q104:Q107"/>
    <mergeCell ref="C148:C151"/>
    <mergeCell ref="Q136:Q139"/>
    <mergeCell ref="Q132:Q135"/>
    <mergeCell ref="C120:C123"/>
    <mergeCell ref="Q128:Q131"/>
    <mergeCell ref="Q124:Q127"/>
    <mergeCell ref="B40:B43"/>
    <mergeCell ref="Q40:Q43"/>
    <mergeCell ref="B36:B39"/>
    <mergeCell ref="Q36:Q39"/>
    <mergeCell ref="A348:C348"/>
    <mergeCell ref="Q348:R348"/>
    <mergeCell ref="C52:C55"/>
    <mergeCell ref="Q48:Q51"/>
    <mergeCell ref="C48:C51"/>
    <mergeCell ref="Q96:Q99"/>
    <mergeCell ref="C96:C99"/>
    <mergeCell ref="Q72:Q75"/>
    <mergeCell ref="C72:C75"/>
    <mergeCell ref="C76:C79"/>
    <mergeCell ref="C16:C19"/>
    <mergeCell ref="B28:B31"/>
    <mergeCell ref="Q28:Q31"/>
    <mergeCell ref="C28:C31"/>
    <mergeCell ref="B24:B27"/>
    <mergeCell ref="Q24:Q27"/>
    <mergeCell ref="C24:C27"/>
    <mergeCell ref="C20:C23"/>
    <mergeCell ref="B20:B23"/>
    <mergeCell ref="Q20:Q23"/>
    <mergeCell ref="B32:B35"/>
    <mergeCell ref="Q32:Q35"/>
    <mergeCell ref="Q76:Q79"/>
    <mergeCell ref="B76:B79"/>
    <mergeCell ref="C36:C39"/>
    <mergeCell ref="C40:C43"/>
    <mergeCell ref="C44:C47"/>
    <mergeCell ref="C60:C63"/>
    <mergeCell ref="Q52:Q55"/>
    <mergeCell ref="C32:C35"/>
    <mergeCell ref="B8:B11"/>
    <mergeCell ref="Q8:Q11"/>
    <mergeCell ref="C8:C11"/>
    <mergeCell ref="B12:B15"/>
    <mergeCell ref="Q12:Q15"/>
    <mergeCell ref="C12:C15"/>
    <mergeCell ref="B16:B19"/>
    <mergeCell ref="Q16:Q19"/>
    <mergeCell ref="Q316:Q319"/>
    <mergeCell ref="Q320:Q323"/>
    <mergeCell ref="C296:C299"/>
    <mergeCell ref="C300:C303"/>
    <mergeCell ref="C304:C307"/>
    <mergeCell ref="C308:C311"/>
    <mergeCell ref="C312:C315"/>
    <mergeCell ref="C240:C243"/>
    <mergeCell ref="Q324:Q327"/>
    <mergeCell ref="Q328:Q331"/>
    <mergeCell ref="T316:T339"/>
    <mergeCell ref="T228:T279"/>
    <mergeCell ref="T280:T315"/>
    <mergeCell ref="Q296:Q299"/>
    <mergeCell ref="R296:R299"/>
    <mergeCell ref="Q300:Q303"/>
    <mergeCell ref="R300:R303"/>
    <mergeCell ref="Q304:Q307"/>
    <mergeCell ref="R304:R307"/>
    <mergeCell ref="S316:S339"/>
    <mergeCell ref="S228:S279"/>
    <mergeCell ref="S280:S315"/>
    <mergeCell ref="R324:R327"/>
    <mergeCell ref="Q240:Q243"/>
    <mergeCell ref="R240:R243"/>
    <mergeCell ref="A8:A79"/>
    <mergeCell ref="Q68:Q71"/>
    <mergeCell ref="Q64:Q67"/>
    <mergeCell ref="C64:C67"/>
    <mergeCell ref="C68:C71"/>
    <mergeCell ref="Q60:Q63"/>
    <mergeCell ref="Q56:Q59"/>
    <mergeCell ref="C56:C59"/>
    <mergeCell ref="A80:A119"/>
    <mergeCell ref="Q92:Q95"/>
    <mergeCell ref="Q88:Q91"/>
    <mergeCell ref="C88:C91"/>
    <mergeCell ref="C92:C95"/>
    <mergeCell ref="Q84:Q87"/>
    <mergeCell ref="Q80:Q83"/>
    <mergeCell ref="C80:C83"/>
    <mergeCell ref="C84:C87"/>
    <mergeCell ref="Q100:Q103"/>
    <mergeCell ref="B124:B127"/>
    <mergeCell ref="Q196:Q199"/>
    <mergeCell ref="Q112:Q115"/>
    <mergeCell ref="Q108:Q111"/>
    <mergeCell ref="Q120:Q123"/>
    <mergeCell ref="Q116:Q119"/>
    <mergeCell ref="B136:B139"/>
    <mergeCell ref="C132:C135"/>
    <mergeCell ref="C136:C139"/>
    <mergeCell ref="B196:B199"/>
    <mergeCell ref="A316:A339"/>
    <mergeCell ref="B304:B307"/>
    <mergeCell ref="B308:B311"/>
    <mergeCell ref="B312:B315"/>
    <mergeCell ref="B316:B319"/>
    <mergeCell ref="B320:B323"/>
    <mergeCell ref="B324:B327"/>
    <mergeCell ref="B336:B339"/>
    <mergeCell ref="B332:B335"/>
    <mergeCell ref="Q168:Q171"/>
    <mergeCell ref="B168:B171"/>
    <mergeCell ref="Q156:Q159"/>
    <mergeCell ref="Q140:Q143"/>
    <mergeCell ref="B140:B143"/>
    <mergeCell ref="C140:C143"/>
    <mergeCell ref="Q148:Q151"/>
    <mergeCell ref="Q152:Q155"/>
    <mergeCell ref="C152:C155"/>
    <mergeCell ref="Q160:Q163"/>
    <mergeCell ref="A1:T1"/>
    <mergeCell ref="A2:T2"/>
    <mergeCell ref="A3:T3"/>
    <mergeCell ref="S4:T4"/>
    <mergeCell ref="Q164:Q167"/>
    <mergeCell ref="B116:B119"/>
    <mergeCell ref="B120:B123"/>
    <mergeCell ref="B148:B151"/>
    <mergeCell ref="B152:B155"/>
    <mergeCell ref="C160:C163"/>
    <mergeCell ref="C164:C167"/>
    <mergeCell ref="C156:C159"/>
    <mergeCell ref="B160:B163"/>
    <mergeCell ref="B164:B167"/>
    <mergeCell ref="B92:B95"/>
    <mergeCell ref="B96:B99"/>
    <mergeCell ref="B156:B159"/>
    <mergeCell ref="B144:B147"/>
    <mergeCell ref="B100:B103"/>
    <mergeCell ref="B104:B107"/>
    <mergeCell ref="B108:B111"/>
    <mergeCell ref="B112:B115"/>
    <mergeCell ref="B128:B131"/>
    <mergeCell ref="B132:B135"/>
    <mergeCell ref="B80:B83"/>
    <mergeCell ref="B84:B87"/>
    <mergeCell ref="B88:B91"/>
    <mergeCell ref="B48:B51"/>
    <mergeCell ref="B52:B55"/>
    <mergeCell ref="B68:B71"/>
    <mergeCell ref="B72:B75"/>
    <mergeCell ref="T6:T7"/>
    <mergeCell ref="T8:T79"/>
    <mergeCell ref="T80:T119"/>
    <mergeCell ref="S5:T5"/>
    <mergeCell ref="Q180:Q183"/>
    <mergeCell ref="C180:C183"/>
    <mergeCell ref="S6:S7"/>
    <mergeCell ref="S8:S79"/>
    <mergeCell ref="S80:S119"/>
    <mergeCell ref="S172:S227"/>
    <mergeCell ref="Q176:Q179"/>
    <mergeCell ref="C176:C179"/>
    <mergeCell ref="Q172:Q175"/>
    <mergeCell ref="Q144:Q147"/>
    <mergeCell ref="A5:A7"/>
    <mergeCell ref="B5:B7"/>
    <mergeCell ref="C5:C7"/>
    <mergeCell ref="B176:B179"/>
    <mergeCell ref="B172:B175"/>
    <mergeCell ref="C172:C175"/>
    <mergeCell ref="B56:B59"/>
    <mergeCell ref="B60:B63"/>
    <mergeCell ref="B64:B67"/>
    <mergeCell ref="B44:B47"/>
    <mergeCell ref="B188:B191"/>
    <mergeCell ref="Q188:Q191"/>
    <mergeCell ref="C188:C191"/>
    <mergeCell ref="Q184:Q187"/>
    <mergeCell ref="C184:C187"/>
    <mergeCell ref="B184:B187"/>
    <mergeCell ref="T340:T343"/>
    <mergeCell ref="T344:T347"/>
    <mergeCell ref="B192:B195"/>
    <mergeCell ref="Q192:Q195"/>
    <mergeCell ref="C192:C195"/>
    <mergeCell ref="T172:T227"/>
    <mergeCell ref="B328:B331"/>
    <mergeCell ref="C316:C319"/>
    <mergeCell ref="C320:C323"/>
    <mergeCell ref="C324:C327"/>
    <mergeCell ref="S340:S343"/>
    <mergeCell ref="S344:S347"/>
    <mergeCell ref="B200:B203"/>
    <mergeCell ref="Q200:Q203"/>
    <mergeCell ref="C328:C331"/>
    <mergeCell ref="Q308:Q311"/>
    <mergeCell ref="R308:R311"/>
    <mergeCell ref="R316:R319"/>
    <mergeCell ref="R320:R323"/>
    <mergeCell ref="B208:B211"/>
    <mergeCell ref="Q208:Q211"/>
    <mergeCell ref="A344:C347"/>
    <mergeCell ref="B204:B207"/>
    <mergeCell ref="Q204:Q207"/>
    <mergeCell ref="B212:B215"/>
    <mergeCell ref="Q212:Q215"/>
    <mergeCell ref="C212:C215"/>
    <mergeCell ref="A340:C343"/>
    <mergeCell ref="C204:C207"/>
    <mergeCell ref="C208:C211"/>
    <mergeCell ref="C196:C199"/>
    <mergeCell ref="C200:C203"/>
    <mergeCell ref="C168:C171"/>
    <mergeCell ref="C104:C107"/>
    <mergeCell ref="C108:C111"/>
    <mergeCell ref="C112:C115"/>
    <mergeCell ref="C116:C119"/>
    <mergeCell ref="C124:C127"/>
    <mergeCell ref="C128:C131"/>
    <mergeCell ref="C144:C14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R96:R99"/>
    <mergeCell ref="R100:R103"/>
    <mergeCell ref="R104:R107"/>
    <mergeCell ref="R108:R111"/>
    <mergeCell ref="R112:R115"/>
    <mergeCell ref="R116:R119"/>
    <mergeCell ref="R120:R123"/>
    <mergeCell ref="R124:R127"/>
    <mergeCell ref="R128:R131"/>
    <mergeCell ref="R132:R135"/>
    <mergeCell ref="R156:R159"/>
    <mergeCell ref="R160:R163"/>
    <mergeCell ref="R164:R167"/>
    <mergeCell ref="R136:R139"/>
    <mergeCell ref="R140:R143"/>
    <mergeCell ref="R144:R147"/>
    <mergeCell ref="R148:R151"/>
    <mergeCell ref="B216:B219"/>
    <mergeCell ref="R6:R7"/>
    <mergeCell ref="E6:N6"/>
    <mergeCell ref="D5:D7"/>
    <mergeCell ref="E5:R5"/>
    <mergeCell ref="O6:O7"/>
    <mergeCell ref="P6:P7"/>
    <mergeCell ref="Q6:Q7"/>
    <mergeCell ref="R168:R171"/>
    <mergeCell ref="R152:R155"/>
    <mergeCell ref="B220:B223"/>
    <mergeCell ref="C220:C223"/>
    <mergeCell ref="Q220:Q223"/>
    <mergeCell ref="R220:R223"/>
    <mergeCell ref="C224:C227"/>
    <mergeCell ref="Q224:Q227"/>
    <mergeCell ref="R224:R227"/>
    <mergeCell ref="C216:C219"/>
    <mergeCell ref="Q216:Q219"/>
    <mergeCell ref="R216:R219"/>
    <mergeCell ref="B228:B231"/>
    <mergeCell ref="C228:C231"/>
    <mergeCell ref="Q228:Q231"/>
    <mergeCell ref="R228:R231"/>
    <mergeCell ref="B232:B235"/>
    <mergeCell ref="C232:C235"/>
    <mergeCell ref="Q232:Q235"/>
    <mergeCell ref="R232:R235"/>
    <mergeCell ref="B236:B239"/>
    <mergeCell ref="C236:C239"/>
    <mergeCell ref="Q236:Q239"/>
    <mergeCell ref="R236:R239"/>
    <mergeCell ref="C248:C251"/>
    <mergeCell ref="Q248:Q251"/>
    <mergeCell ref="R248:R251"/>
    <mergeCell ref="B244:B247"/>
    <mergeCell ref="C244:C247"/>
    <mergeCell ref="Q244:Q247"/>
    <mergeCell ref="R244:R247"/>
    <mergeCell ref="C256:C259"/>
    <mergeCell ref="Q256:Q259"/>
    <mergeCell ref="R256:R259"/>
    <mergeCell ref="B252:B255"/>
    <mergeCell ref="C252:C255"/>
    <mergeCell ref="Q252:Q255"/>
    <mergeCell ref="R252:R255"/>
    <mergeCell ref="C264:C267"/>
    <mergeCell ref="Q264:Q267"/>
    <mergeCell ref="R264:R267"/>
    <mergeCell ref="B260:B263"/>
    <mergeCell ref="C260:C263"/>
    <mergeCell ref="Q260:Q263"/>
    <mergeCell ref="R260:R263"/>
    <mergeCell ref="C272:C275"/>
    <mergeCell ref="Q272:Q275"/>
    <mergeCell ref="R272:R275"/>
    <mergeCell ref="B268:B271"/>
    <mergeCell ref="C268:C271"/>
    <mergeCell ref="Q268:Q271"/>
    <mergeCell ref="R268:R271"/>
    <mergeCell ref="C280:C283"/>
    <mergeCell ref="Q280:Q283"/>
    <mergeCell ref="R280:R283"/>
    <mergeCell ref="B276:B279"/>
    <mergeCell ref="C276:C279"/>
    <mergeCell ref="Q276:Q279"/>
    <mergeCell ref="R276:R279"/>
    <mergeCell ref="A228:A279"/>
    <mergeCell ref="B296:B299"/>
    <mergeCell ref="B300:B303"/>
    <mergeCell ref="B280:B283"/>
    <mergeCell ref="B272:B275"/>
    <mergeCell ref="B264:B267"/>
    <mergeCell ref="B256:B259"/>
    <mergeCell ref="B248:B251"/>
    <mergeCell ref="B240:B243"/>
    <mergeCell ref="B284:B287"/>
    <mergeCell ref="C284:C287"/>
    <mergeCell ref="Q284:Q287"/>
    <mergeCell ref="R284:R287"/>
    <mergeCell ref="B288:B291"/>
    <mergeCell ref="C288:C291"/>
    <mergeCell ref="Q288:Q291"/>
    <mergeCell ref="R288:R291"/>
    <mergeCell ref="Q336:Q339"/>
    <mergeCell ref="R336:R339"/>
    <mergeCell ref="B292:B295"/>
    <mergeCell ref="C292:C295"/>
    <mergeCell ref="Q292:Q295"/>
    <mergeCell ref="R292:R295"/>
    <mergeCell ref="C336:C339"/>
    <mergeCell ref="R312:R315"/>
    <mergeCell ref="C332:C335"/>
    <mergeCell ref="Q312:Q315"/>
    <mergeCell ref="T120:T171"/>
    <mergeCell ref="R328:R331"/>
    <mergeCell ref="Q332:Q335"/>
    <mergeCell ref="R332:R335"/>
    <mergeCell ref="R208:R211"/>
    <mergeCell ref="R212:R215"/>
    <mergeCell ref="R192:R195"/>
    <mergeCell ref="R196:R199"/>
    <mergeCell ref="R200:R203"/>
    <mergeCell ref="R204:R207"/>
    <mergeCell ref="B180:B183"/>
    <mergeCell ref="A120:A171"/>
    <mergeCell ref="S120:S171"/>
    <mergeCell ref="A172:A227"/>
    <mergeCell ref="R176:R179"/>
    <mergeCell ref="R180:R183"/>
    <mergeCell ref="R184:R187"/>
    <mergeCell ref="R188:R191"/>
    <mergeCell ref="R172:R175"/>
    <mergeCell ref="B224:B2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2010-02-19T10:36:57Z</cp:lastPrinted>
  <dcterms:created xsi:type="dcterms:W3CDTF">1996-10-08T23:32:33Z</dcterms:created>
  <dcterms:modified xsi:type="dcterms:W3CDTF">2010-02-19T10:39:27Z</dcterms:modified>
  <cp:category/>
  <cp:version/>
  <cp:contentType/>
  <cp:contentStatus/>
</cp:coreProperties>
</file>