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 протокол" sheetId="1" r:id="rId1"/>
    <sheet name="пр. хода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<sst xmlns="http://schemas.openxmlformats.org/spreadsheetml/2006/main" count="269" uniqueCount="92">
  <si>
    <t>ПРОТОКОЛ ВЗВЕШИВАНИЯ</t>
  </si>
  <si>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</si>
  <si>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</si>
  <si>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</si>
  <si>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</si>
  <si>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</si>
  <si>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</si>
  <si>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</si>
  <si>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</si>
  <si>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</si>
  <si>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</si>
  <si>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</si>
  <si>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</si>
  <si>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</si>
  <si>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</si>
  <si>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</si>
  <si>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</si>
  <si>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</si>
  <si>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</si>
  <si>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</si>
  <si>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</si>
  <si>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</si>
  <si>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</si>
  <si>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</si>
  <si>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</si>
  <si>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</si>
  <si>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</si>
  <si>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</si>
  <si>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</si>
  <si>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</si>
  <si>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</si>
  <si>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</si>
  <si>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</si>
  <si>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В.К. 72</t>
  </si>
  <si>
    <t>72 КГ</t>
  </si>
  <si>
    <t>ВСТРЕЧА 2</t>
  </si>
  <si>
    <t>Шукориева Фарзона Хушвахтовна</t>
  </si>
  <si>
    <t>Тюменская</t>
  </si>
  <si>
    <t>Кочетов А.В.</t>
  </si>
  <si>
    <t xml:space="preserve">Терзи Ирина Николаевна </t>
  </si>
  <si>
    <t>ХМАО</t>
  </si>
  <si>
    <t>Олексий, Агеев</t>
  </si>
  <si>
    <t xml:space="preserve">Шевченко Анастасия Юрьевна </t>
  </si>
  <si>
    <t>1995,КМС</t>
  </si>
  <si>
    <t>Агеев, Дыбенко</t>
  </si>
  <si>
    <t>Шатковская Екатерина Сергеевна</t>
  </si>
  <si>
    <t>1993,КМС</t>
  </si>
  <si>
    <t>Базадыров Е.В.</t>
  </si>
  <si>
    <t xml:space="preserve">Ардашева Ирина Андреевна </t>
  </si>
  <si>
    <t>Свердловская</t>
  </si>
  <si>
    <t>Плюшко Н.В.</t>
  </si>
  <si>
    <t>Авсянская Дарья Михайловна</t>
  </si>
  <si>
    <t>Анцигина Ю.В.</t>
  </si>
  <si>
    <t>Чевадзе Екатерина Мамуковна</t>
  </si>
  <si>
    <t>Прохорин Д.А.</t>
  </si>
  <si>
    <t>Сыркина Елезовета Николаевна</t>
  </si>
  <si>
    <t>Вяткин А.В.</t>
  </si>
  <si>
    <t xml:space="preserve">Холоденина Анастасия Юрьевна </t>
  </si>
  <si>
    <t>Демидов И.В.</t>
  </si>
  <si>
    <t>19-22 ноября 2010  г. Радужный</t>
  </si>
  <si>
    <t>Перминов И.Р.</t>
  </si>
  <si>
    <t>/г. Н. Тагил/</t>
  </si>
  <si>
    <t>Новоселов С.П.</t>
  </si>
  <si>
    <t>/г. Н - Вартовск/</t>
  </si>
  <si>
    <t>Гл. секретарь, судья МК</t>
  </si>
  <si>
    <t>Шукариева Фарзона Хушвахтовна</t>
  </si>
  <si>
    <t>Терзи Ирина Николаевна</t>
  </si>
  <si>
    <t>Чевадзе Екатирина Мамуковна</t>
  </si>
  <si>
    <t>В.К. 56 кг</t>
  </si>
  <si>
    <t>1993, КМС</t>
  </si>
  <si>
    <t>Шевченко Анастасия Юрьевна</t>
  </si>
  <si>
    <t>ПРОТОКОЛ ХОДА СОРЕВНОВАНИЙ. Перв. УрФо по самбо среди юношей и девушек 1993-1994г.р.</t>
  </si>
  <si>
    <t>в.к. 56 кг</t>
  </si>
  <si>
    <r>
      <t xml:space="preserve">      </t>
    </r>
    <r>
      <rPr>
        <b/>
        <sz val="10"/>
        <rFont val="Arial"/>
        <family val="2"/>
      </rPr>
      <t>56 кг</t>
    </r>
  </si>
  <si>
    <t>Гл. судья, судья МК</t>
  </si>
  <si>
    <t>г. Н. Тагил</t>
  </si>
  <si>
    <t>г. Н-Вартовск</t>
  </si>
  <si>
    <t>10</t>
  </si>
  <si>
    <t>6</t>
  </si>
  <si>
    <t>1</t>
  </si>
  <si>
    <t>8</t>
  </si>
  <si>
    <t>14</t>
  </si>
  <si>
    <t>7</t>
  </si>
  <si>
    <t>11</t>
  </si>
  <si>
    <t>2</t>
  </si>
  <si>
    <t>3</t>
  </si>
  <si>
    <t>5</t>
  </si>
  <si>
    <t>б/м</t>
  </si>
  <si>
    <t>56 кг</t>
  </si>
  <si>
    <t>ИТОГОВЫЙ ПРОТОКОЛ. Первенства УрФО среди юн. и дев. 1993-94г.р.</t>
  </si>
  <si>
    <t>г. Н.Тагил</t>
  </si>
  <si>
    <t>г. Н - Вартовск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</si>
</sst>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15" applyFont="1" applyAlignment="1">
      <alignment vertical="center" wrapText="1"/>
    </xf>
    <xf numFmtId="0" fontId="0" fillId="0" borderId="0" xfId="15" applyFont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8" xfId="15" applyNumberFormat="1" applyFont="1" applyFill="1" applyBorder="1" applyAlignment="1">
      <alignment horizontal="center"/>
    </xf>
    <xf numFmtId="0" fontId="0" fillId="0" borderId="2" xfId="15" applyNumberFormat="1" applyFont="1" applyFill="1" applyBorder="1" applyAlignment="1">
      <alignment horizontal="center"/>
    </xf>
    <xf numFmtId="0" fontId="0" fillId="0" borderId="9" xfId="1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15" applyNumberFormat="1" applyFont="1" applyFill="1" applyBorder="1" applyAlignment="1">
      <alignment horizontal="center"/>
    </xf>
    <xf numFmtId="0" fontId="1" fillId="0" borderId="5" xfId="15" applyNumberFormat="1" applyFont="1" applyFill="1" applyBorder="1" applyAlignment="1">
      <alignment horizontal="center"/>
    </xf>
    <xf numFmtId="0" fontId="1" fillId="0" borderId="1" xfId="15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15" applyNumberFormat="1" applyFont="1" applyFill="1" applyBorder="1" applyAlignment="1">
      <alignment horizontal="center"/>
    </xf>
    <xf numFmtId="0" fontId="0" fillId="0" borderId="12" xfId="15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15" applyFont="1" applyAlignment="1">
      <alignment/>
    </xf>
    <xf numFmtId="0" fontId="9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1" fillId="0" borderId="16" xfId="15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0" fontId="0" fillId="2" borderId="18" xfId="0" applyNumberFormat="1" applyFont="1" applyFill="1" applyBorder="1" applyAlignment="1">
      <alignment horizontal="center"/>
    </xf>
    <xf numFmtId="0" fontId="1" fillId="0" borderId="19" xfId="15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0" borderId="20" xfId="15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0" fontId="1" fillId="0" borderId="22" xfId="15" applyNumberFormat="1" applyFont="1" applyFill="1" applyBorder="1" applyAlignment="1">
      <alignment horizontal="center"/>
    </xf>
    <xf numFmtId="0" fontId="0" fillId="0" borderId="23" xfId="15" applyNumberFormat="1" applyFont="1" applyFill="1" applyBorder="1" applyAlignment="1">
      <alignment horizontal="center"/>
    </xf>
    <xf numFmtId="0" fontId="1" fillId="0" borderId="24" xfId="15" applyNumberFormat="1" applyFont="1" applyFill="1" applyBorder="1" applyAlignment="1">
      <alignment horizontal="center"/>
    </xf>
    <xf numFmtId="0" fontId="0" fillId="0" borderId="25" xfId="15" applyNumberFormat="1" applyFont="1" applyFill="1" applyBorder="1" applyAlignment="1">
      <alignment horizontal="center"/>
    </xf>
    <xf numFmtId="0" fontId="4" fillId="0" borderId="16" xfId="15" applyNumberFormat="1" applyFill="1" applyBorder="1" applyAlignment="1">
      <alignment horizontal="center"/>
    </xf>
    <xf numFmtId="0" fontId="4" fillId="0" borderId="17" xfId="15" applyNumberFormat="1" applyFill="1" applyBorder="1" applyAlignment="1">
      <alignment horizontal="center"/>
    </xf>
    <xf numFmtId="0" fontId="4" fillId="0" borderId="24" xfId="15" applyNumberFormat="1" applyFill="1" applyBorder="1" applyAlignment="1">
      <alignment horizontal="center"/>
    </xf>
    <xf numFmtId="0" fontId="4" fillId="0" borderId="25" xfId="15" applyNumberFormat="1" applyFill="1" applyBorder="1" applyAlignment="1">
      <alignment horizontal="center"/>
    </xf>
    <xf numFmtId="0" fontId="0" fillId="2" borderId="24" xfId="0" applyNumberFormat="1" applyFont="1" applyFill="1" applyBorder="1" applyAlignment="1">
      <alignment horizontal="center"/>
    </xf>
    <xf numFmtId="0" fontId="4" fillId="0" borderId="22" xfId="15" applyNumberFormat="1" applyFill="1" applyBorder="1" applyAlignment="1">
      <alignment horizontal="center"/>
    </xf>
    <xf numFmtId="0" fontId="4" fillId="0" borderId="11" xfId="15" applyNumberFormat="1" applyFill="1" applyBorder="1" applyAlignment="1">
      <alignment horizontal="center"/>
    </xf>
    <xf numFmtId="0" fontId="4" fillId="0" borderId="23" xfId="15" applyNumberFormat="1" applyFill="1" applyBorder="1" applyAlignment="1">
      <alignment horizontal="center"/>
    </xf>
    <xf numFmtId="0" fontId="4" fillId="0" borderId="12" xfId="15" applyNumberFormat="1" applyFill="1" applyBorder="1" applyAlignment="1">
      <alignment horizontal="center"/>
    </xf>
    <xf numFmtId="0" fontId="4" fillId="0" borderId="5" xfId="15" applyNumberFormat="1" applyFill="1" applyBorder="1" applyAlignment="1">
      <alignment horizontal="center"/>
    </xf>
    <xf numFmtId="0" fontId="4" fillId="0" borderId="26" xfId="15" applyNumberFormat="1" applyFill="1" applyBorder="1" applyAlignment="1">
      <alignment horizontal="center"/>
    </xf>
    <xf numFmtId="0" fontId="4" fillId="0" borderId="19" xfId="15" applyNumberFormat="1" applyFill="1" applyBorder="1" applyAlignment="1">
      <alignment horizontal="center"/>
    </xf>
    <xf numFmtId="0" fontId="4" fillId="0" borderId="8" xfId="15" applyNumberFormat="1" applyFill="1" applyBorder="1" applyAlignment="1">
      <alignment horizontal="center"/>
    </xf>
    <xf numFmtId="0" fontId="4" fillId="0" borderId="20" xfId="15" applyNumberFormat="1" applyFill="1" applyBorder="1" applyAlignment="1">
      <alignment horizontal="center"/>
    </xf>
    <xf numFmtId="0" fontId="0" fillId="0" borderId="26" xfId="15" applyNumberFormat="1" applyFont="1" applyFill="1" applyBorder="1" applyAlignment="1">
      <alignment horizontal="center"/>
    </xf>
    <xf numFmtId="0" fontId="0" fillId="0" borderId="0" xfId="15" applyNumberFormat="1" applyFont="1" applyFill="1" applyBorder="1" applyAlignment="1">
      <alignment horizontal="center"/>
    </xf>
    <xf numFmtId="0" fontId="0" fillId="0" borderId="17" xfId="15" applyNumberFormat="1" applyFont="1" applyFill="1" applyBorder="1" applyAlignment="1">
      <alignment horizontal="center"/>
    </xf>
    <xf numFmtId="0" fontId="0" fillId="0" borderId="24" xfId="15" applyNumberFormat="1" applyFont="1" applyFill="1" applyBorder="1" applyAlignment="1">
      <alignment horizontal="center"/>
    </xf>
    <xf numFmtId="0" fontId="1" fillId="0" borderId="26" xfId="15" applyNumberFormat="1" applyFont="1" applyFill="1" applyBorder="1" applyAlignment="1">
      <alignment horizontal="center"/>
    </xf>
    <xf numFmtId="0" fontId="1" fillId="0" borderId="17" xfId="15" applyNumberFormat="1" applyFont="1" applyFill="1" applyBorder="1" applyAlignment="1">
      <alignment horizontal="center"/>
    </xf>
    <xf numFmtId="0" fontId="1" fillId="0" borderId="0" xfId="15" applyNumberFormat="1" applyFont="1" applyFill="1" applyBorder="1" applyAlignment="1">
      <alignment horizontal="center"/>
    </xf>
    <xf numFmtId="0" fontId="1" fillId="2" borderId="26" xfId="0" applyNumberFormat="1" applyFont="1" applyFill="1" applyBorder="1" applyAlignment="1">
      <alignment horizontal="center"/>
    </xf>
    <xf numFmtId="0" fontId="0" fillId="2" borderId="26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1" fillId="0" borderId="28" xfId="15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15" applyFont="1" applyBorder="1" applyAlignment="1">
      <alignment horizontal="center" vertical="center" wrapText="1"/>
    </xf>
    <xf numFmtId="0" fontId="1" fillId="0" borderId="0" xfId="15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3" fillId="0" borderId="27" xfId="15" applyFont="1" applyFill="1" applyBorder="1" applyAlignment="1">
      <alignment horizontal="left" vertical="center" wrapText="1"/>
    </xf>
    <xf numFmtId="0" fontId="3" fillId="0" borderId="27" xfId="15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0" fillId="0" borderId="27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15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95250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200025</xdr:rowOff>
    </xdr:from>
    <xdr:to>
      <xdr:col>1</xdr:col>
      <xdr:colOff>285750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390525</xdr:colOff>
      <xdr:row>1</xdr:row>
      <xdr:rowOff>104775</xdr:rowOff>
    </xdr:from>
    <xdr:to>
      <xdr:col>15</xdr:col>
      <xdr:colOff>209550</xdr:colOff>
      <xdr:row>3</xdr:row>
      <xdr:rowOff>161925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6191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762000</xdr:colOff>
      <xdr:row>33</xdr:row>
      <xdr:rowOff>142875</xdr:rowOff>
    </xdr:from>
    <xdr:to>
      <xdr:col>5</xdr:col>
      <xdr:colOff>152400</xdr:colOff>
      <xdr:row>38</xdr:row>
      <xdr:rowOff>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33725" y="61722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35</xdr:row>
      <xdr:rowOff>142875</xdr:rowOff>
    </xdr:from>
    <xdr:to>
      <xdr:col>8</xdr:col>
      <xdr:colOff>180975</xdr:colOff>
      <xdr:row>40</xdr:row>
      <xdr:rowOff>9525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05325" y="65055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771525</xdr:colOff>
      <xdr:row>37</xdr:row>
      <xdr:rowOff>133350</xdr:rowOff>
    </xdr:from>
    <xdr:to>
      <xdr:col>5</xdr:col>
      <xdr:colOff>161925</xdr:colOff>
      <xdr:row>41</xdr:row>
      <xdr:rowOff>161925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0" y="68199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:G32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9" ht="32.25" customHeight="1" thickBot="1">
      <c r="A1" s="98" t="s">
        <v>89</v>
      </c>
      <c r="B1" s="99"/>
      <c r="C1" s="99"/>
      <c r="D1" s="99"/>
      <c r="E1" s="99"/>
      <c r="F1" s="99"/>
      <c r="G1" s="100"/>
      <c r="H1" s="89"/>
      <c r="I1" s="89"/>
    </row>
    <row r="2" spans="1:9" ht="32.25" customHeight="1">
      <c r="A2" s="149" t="s">
        <v>59</v>
      </c>
      <c r="B2" s="101"/>
      <c r="C2" s="101"/>
      <c r="D2" s="101"/>
      <c r="E2" s="101"/>
      <c r="F2" s="101"/>
      <c r="G2" s="101"/>
      <c r="H2" s="36"/>
      <c r="I2" s="36"/>
    </row>
    <row r="3" spans="4:5" ht="24" customHeight="1">
      <c r="D3" s="104" t="s">
        <v>88</v>
      </c>
      <c r="E3" s="104"/>
    </row>
    <row r="4" spans="1:7" ht="12.75">
      <c r="A4" s="102" t="s">
        <v>31</v>
      </c>
      <c r="B4" s="102" t="s">
        <v>1</v>
      </c>
      <c r="C4" s="102" t="s">
        <v>2</v>
      </c>
      <c r="D4" s="102" t="s">
        <v>18</v>
      </c>
      <c r="E4" s="102" t="s">
        <v>19</v>
      </c>
      <c r="F4" s="102" t="s">
        <v>20</v>
      </c>
      <c r="G4" s="102" t="s">
        <v>21</v>
      </c>
    </row>
    <row r="5" spans="1:7" ht="12.75">
      <c r="A5" s="103"/>
      <c r="B5" s="103"/>
      <c r="C5" s="103"/>
      <c r="D5" s="103"/>
      <c r="E5" s="103"/>
      <c r="F5" s="103"/>
      <c r="G5" s="103"/>
    </row>
    <row r="6" spans="1:7" ht="12.75" customHeight="1">
      <c r="A6" s="97" t="s">
        <v>79</v>
      </c>
      <c r="B6" s="94">
        <v>2</v>
      </c>
      <c r="C6" s="92" t="s">
        <v>36</v>
      </c>
      <c r="D6" s="95">
        <v>1993</v>
      </c>
      <c r="E6" s="90" t="s">
        <v>37</v>
      </c>
      <c r="F6" s="91"/>
      <c r="G6" s="92" t="s">
        <v>38</v>
      </c>
    </row>
    <row r="7" spans="1:7" ht="12.75" customHeight="1">
      <c r="A7" s="97"/>
      <c r="B7" s="94"/>
      <c r="C7" s="92"/>
      <c r="D7" s="95"/>
      <c r="E7" s="90"/>
      <c r="F7" s="91"/>
      <c r="G7" s="92"/>
    </row>
    <row r="8" spans="1:7" ht="12.75" customHeight="1">
      <c r="A8" s="97" t="s">
        <v>85</v>
      </c>
      <c r="B8" s="94">
        <v>4</v>
      </c>
      <c r="C8" s="92" t="s">
        <v>39</v>
      </c>
      <c r="D8" s="95">
        <v>1995.1</v>
      </c>
      <c r="E8" s="90" t="s">
        <v>40</v>
      </c>
      <c r="F8" s="91"/>
      <c r="G8" s="92" t="s">
        <v>41</v>
      </c>
    </row>
    <row r="9" spans="1:7" ht="12.75" customHeight="1">
      <c r="A9" s="97"/>
      <c r="B9" s="94"/>
      <c r="C9" s="92"/>
      <c r="D9" s="95"/>
      <c r="E9" s="90"/>
      <c r="F9" s="91"/>
      <c r="G9" s="96"/>
    </row>
    <row r="10" spans="1:7" ht="12.75" customHeight="1">
      <c r="A10" s="97" t="s">
        <v>85</v>
      </c>
      <c r="B10" s="94">
        <v>7</v>
      </c>
      <c r="C10" s="92" t="s">
        <v>42</v>
      </c>
      <c r="D10" s="95" t="s">
        <v>43</v>
      </c>
      <c r="E10" s="90" t="s">
        <v>40</v>
      </c>
      <c r="F10" s="91"/>
      <c r="G10" s="92" t="s">
        <v>44</v>
      </c>
    </row>
    <row r="11" spans="1:7" ht="12.75" customHeight="1">
      <c r="A11" s="97"/>
      <c r="B11" s="94"/>
      <c r="C11" s="92"/>
      <c r="D11" s="95"/>
      <c r="E11" s="90"/>
      <c r="F11" s="91"/>
      <c r="G11" s="92"/>
    </row>
    <row r="12" spans="1:7" ht="12.75" customHeight="1">
      <c r="A12" s="97" t="s">
        <v>84</v>
      </c>
      <c r="B12" s="94">
        <v>8</v>
      </c>
      <c r="C12" s="92" t="s">
        <v>45</v>
      </c>
      <c r="D12" s="95" t="s">
        <v>46</v>
      </c>
      <c r="E12" s="90" t="s">
        <v>37</v>
      </c>
      <c r="F12" s="91"/>
      <c r="G12" s="92" t="s">
        <v>47</v>
      </c>
    </row>
    <row r="13" spans="1:7" ht="12.75" customHeight="1">
      <c r="A13" s="97"/>
      <c r="B13" s="94"/>
      <c r="C13" s="92"/>
      <c r="D13" s="95"/>
      <c r="E13" s="90"/>
      <c r="F13" s="91"/>
      <c r="G13" s="92"/>
    </row>
    <row r="14" spans="1:7" ht="12.75" customHeight="1">
      <c r="A14" s="93" t="s">
        <v>82</v>
      </c>
      <c r="B14" s="94">
        <v>6</v>
      </c>
      <c r="C14" s="92" t="s">
        <v>48</v>
      </c>
      <c r="D14" s="95">
        <v>1994</v>
      </c>
      <c r="E14" s="90" t="s">
        <v>49</v>
      </c>
      <c r="F14" s="91"/>
      <c r="G14" s="92" t="s">
        <v>50</v>
      </c>
    </row>
    <row r="15" spans="1:7" ht="12.75" customHeight="1">
      <c r="A15" s="93"/>
      <c r="B15" s="94"/>
      <c r="C15" s="92"/>
      <c r="D15" s="95"/>
      <c r="E15" s="90"/>
      <c r="F15" s="91"/>
      <c r="G15" s="92"/>
    </row>
    <row r="16" spans="1:7" ht="12.75" customHeight="1">
      <c r="A16" s="93" t="s">
        <v>86</v>
      </c>
      <c r="B16" s="94">
        <v>9</v>
      </c>
      <c r="C16" s="92" t="s">
        <v>51</v>
      </c>
      <c r="D16" s="95">
        <v>1994.1</v>
      </c>
      <c r="E16" s="90" t="s">
        <v>40</v>
      </c>
      <c r="F16" s="91"/>
      <c r="G16" s="92" t="s">
        <v>52</v>
      </c>
    </row>
    <row r="17" spans="1:10" ht="12.75" customHeight="1">
      <c r="A17" s="93"/>
      <c r="B17" s="94"/>
      <c r="C17" s="92"/>
      <c r="D17" s="95"/>
      <c r="E17" s="90"/>
      <c r="F17" s="91"/>
      <c r="G17" s="96"/>
      <c r="J17" s="33"/>
    </row>
    <row r="18" spans="1:7" ht="12.75" customHeight="1">
      <c r="A18" s="93" t="s">
        <v>82</v>
      </c>
      <c r="B18" s="94">
        <v>5</v>
      </c>
      <c r="C18" s="92" t="s">
        <v>53</v>
      </c>
      <c r="D18" s="122">
        <v>1994.1</v>
      </c>
      <c r="E18" s="90" t="s">
        <v>40</v>
      </c>
      <c r="F18" s="91"/>
      <c r="G18" s="92" t="s">
        <v>54</v>
      </c>
    </row>
    <row r="19" spans="1:7" ht="12.75" customHeight="1">
      <c r="A19" s="93"/>
      <c r="B19" s="94"/>
      <c r="C19" s="92"/>
      <c r="D19" s="95"/>
      <c r="E19" s="90"/>
      <c r="F19" s="91"/>
      <c r="G19" s="92"/>
    </row>
    <row r="20" spans="1:7" ht="12.75" customHeight="1">
      <c r="A20" s="93" t="s">
        <v>86</v>
      </c>
      <c r="B20" s="94">
        <v>3</v>
      </c>
      <c r="C20" s="92" t="s">
        <v>55</v>
      </c>
      <c r="D20" s="95" t="s">
        <v>46</v>
      </c>
      <c r="E20" s="90" t="s">
        <v>49</v>
      </c>
      <c r="F20" s="91"/>
      <c r="G20" s="92" t="s">
        <v>56</v>
      </c>
    </row>
    <row r="21" spans="1:7" ht="12.75" customHeight="1">
      <c r="A21" s="93"/>
      <c r="B21" s="94"/>
      <c r="C21" s="92"/>
      <c r="D21" s="95"/>
      <c r="E21" s="90"/>
      <c r="F21" s="91"/>
      <c r="G21" s="96"/>
    </row>
    <row r="22" spans="1:7" ht="12.75" customHeight="1">
      <c r="A22" s="93" t="s">
        <v>87</v>
      </c>
      <c r="B22" s="94">
        <v>1</v>
      </c>
      <c r="C22" s="92" t="s">
        <v>57</v>
      </c>
      <c r="D22" s="95">
        <v>1994.1</v>
      </c>
      <c r="E22" s="90" t="s">
        <v>49</v>
      </c>
      <c r="F22" s="91"/>
      <c r="G22" s="92" t="s">
        <v>58</v>
      </c>
    </row>
    <row r="23" spans="1:7" ht="12.75" customHeight="1">
      <c r="A23" s="93"/>
      <c r="B23" s="94"/>
      <c r="C23" s="92"/>
      <c r="D23" s="95"/>
      <c r="E23" s="90"/>
      <c r="F23" s="91"/>
      <c r="G23" s="92"/>
    </row>
    <row r="24" spans="1:7" ht="12.75">
      <c r="A24" s="93"/>
      <c r="B24" s="94"/>
      <c r="C24" s="92"/>
      <c r="D24" s="95"/>
      <c r="E24" s="90"/>
      <c r="F24" s="91"/>
      <c r="G24" s="92"/>
    </row>
    <row r="25" spans="1:7" ht="12.75">
      <c r="A25" s="93"/>
      <c r="B25" s="94"/>
      <c r="C25" s="92"/>
      <c r="D25" s="95"/>
      <c r="E25" s="90"/>
      <c r="F25" s="91"/>
      <c r="G25" s="92"/>
    </row>
    <row r="28" spans="1:7" ht="15">
      <c r="A28" s="45" t="str">
        <f>HYPERLINK('[2]реквизиты'!$A$20)</f>
        <v>Гл. судья, судья МК</v>
      </c>
      <c r="B28" s="6"/>
      <c r="C28" s="6"/>
      <c r="D28" s="46"/>
      <c r="E28" s="46"/>
      <c r="F28" s="47"/>
      <c r="G28" s="14" t="s">
        <v>60</v>
      </c>
    </row>
    <row r="29" spans="1:7" ht="15">
      <c r="A29" s="6"/>
      <c r="B29" s="6"/>
      <c r="C29" s="6"/>
      <c r="D29" s="48"/>
      <c r="E29" s="48"/>
      <c r="F29" s="15"/>
      <c r="G29" s="12" t="s">
        <v>90</v>
      </c>
    </row>
    <row r="30" spans="1:7" ht="12.75">
      <c r="A30" s="9"/>
      <c r="B30" s="9"/>
      <c r="C30" s="9"/>
      <c r="D30" s="49"/>
      <c r="E30" s="49"/>
      <c r="F30" s="49"/>
      <c r="G30" s="13"/>
    </row>
    <row r="31" spans="1:7" ht="15">
      <c r="A31" s="45" t="s">
        <v>64</v>
      </c>
      <c r="B31" s="6"/>
      <c r="C31" s="6"/>
      <c r="D31" s="50"/>
      <c r="E31" s="50"/>
      <c r="F31" s="16"/>
      <c r="G31" s="14" t="s">
        <v>62</v>
      </c>
    </row>
    <row r="32" spans="1:7" ht="12.75">
      <c r="A32" s="9"/>
      <c r="B32" s="9"/>
      <c r="C32" s="9"/>
      <c r="D32" s="13"/>
      <c r="E32" s="13"/>
      <c r="F32" s="13"/>
      <c r="G32" s="12" t="s">
        <v>91</v>
      </c>
    </row>
  </sheetData>
  <mergeCells count="8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D3:E3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13">
      <selection activeCell="A1" sqref="A1:K51"/>
    </sheetView>
  </sheetViews>
  <sheetFormatPr defaultColWidth="9.140625" defaultRowHeight="12.75"/>
  <cols>
    <col min="1" max="1" width="5.7109375" style="0" customWidth="1"/>
    <col min="2" max="2" width="20.7109375" style="0" customWidth="1"/>
    <col min="4" max="4" width="12.7109375" style="0" customWidth="1"/>
    <col min="5" max="9" width="6.7109375" style="0" customWidth="1"/>
    <col min="10" max="10" width="7.8515625" style="0" customWidth="1"/>
    <col min="11" max="11" width="9.57421875" style="0" customWidth="1"/>
  </cols>
  <sheetData>
    <row r="1" spans="1:13" ht="40.5" customHeight="1">
      <c r="A1" s="119" t="s">
        <v>71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8"/>
      <c r="M1" s="18"/>
    </row>
    <row r="2" spans="1:13" ht="18.75" customHeight="1">
      <c r="A2" s="123" t="s">
        <v>59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9"/>
      <c r="M2" s="19"/>
    </row>
    <row r="3" spans="1:11" ht="18.75" customHeight="1">
      <c r="A3" s="121" t="s">
        <v>72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ht="19.5" customHeight="1" thickBot="1">
      <c r="A4" s="4" t="s">
        <v>8</v>
      </c>
    </row>
    <row r="5" spans="1:11" ht="13.5" customHeight="1" thickBot="1">
      <c r="A5" s="112" t="s">
        <v>1</v>
      </c>
      <c r="B5" s="112" t="s">
        <v>2</v>
      </c>
      <c r="C5" s="112" t="s">
        <v>3</v>
      </c>
      <c r="D5" s="112" t="s">
        <v>4</v>
      </c>
      <c r="E5" s="105" t="s">
        <v>5</v>
      </c>
      <c r="F5" s="99"/>
      <c r="G5" s="99"/>
      <c r="H5" s="99"/>
      <c r="I5" s="99"/>
      <c r="J5" s="112" t="s">
        <v>6</v>
      </c>
      <c r="K5" s="112" t="s">
        <v>7</v>
      </c>
    </row>
    <row r="6" spans="1:11" ht="13.5" thickBot="1">
      <c r="A6" s="113"/>
      <c r="B6" s="113"/>
      <c r="C6" s="113"/>
      <c r="D6" s="113"/>
      <c r="E6" s="20">
        <v>1</v>
      </c>
      <c r="F6" s="21">
        <v>2</v>
      </c>
      <c r="G6" s="22">
        <v>3</v>
      </c>
      <c r="H6" s="21">
        <v>4</v>
      </c>
      <c r="I6" s="21">
        <v>5</v>
      </c>
      <c r="J6" s="113"/>
      <c r="K6" s="113"/>
    </row>
    <row r="7" spans="1:11" ht="12.75" customHeight="1">
      <c r="A7" s="116">
        <v>1</v>
      </c>
      <c r="B7" s="92" t="s">
        <v>57</v>
      </c>
      <c r="C7" s="95">
        <v>1994.1</v>
      </c>
      <c r="D7" s="90" t="s">
        <v>49</v>
      </c>
      <c r="E7" s="60"/>
      <c r="F7" s="31">
        <v>3</v>
      </c>
      <c r="G7" s="30">
        <v>4</v>
      </c>
      <c r="H7" s="31">
        <v>3</v>
      </c>
      <c r="I7" s="51">
        <v>4</v>
      </c>
      <c r="J7" s="114" t="s">
        <v>81</v>
      </c>
      <c r="K7" s="115" t="s">
        <v>87</v>
      </c>
    </row>
    <row r="8" spans="1:11" ht="12.75" customHeight="1">
      <c r="A8" s="117"/>
      <c r="B8" s="92"/>
      <c r="C8" s="95"/>
      <c r="D8" s="90"/>
      <c r="E8" s="69"/>
      <c r="F8" s="79">
        <v>4</v>
      </c>
      <c r="G8" s="80">
        <v>2.03</v>
      </c>
      <c r="H8" s="79">
        <v>4</v>
      </c>
      <c r="I8" s="81">
        <v>1.15</v>
      </c>
      <c r="J8" s="107"/>
      <c r="K8" s="108"/>
    </row>
    <row r="9" spans="1:11" ht="12.75" customHeight="1">
      <c r="A9" s="117">
        <v>2</v>
      </c>
      <c r="B9" s="92" t="s">
        <v>36</v>
      </c>
      <c r="C9" s="95">
        <v>1993</v>
      </c>
      <c r="D9" s="90" t="s">
        <v>37</v>
      </c>
      <c r="E9" s="61">
        <v>1</v>
      </c>
      <c r="F9" s="55"/>
      <c r="G9" s="32">
        <v>0</v>
      </c>
      <c r="H9" s="54">
        <v>0</v>
      </c>
      <c r="I9" s="34">
        <v>0</v>
      </c>
      <c r="J9" s="106" t="s">
        <v>79</v>
      </c>
      <c r="K9" s="108">
        <v>1</v>
      </c>
    </row>
    <row r="10" spans="1:11" ht="12.75" customHeight="1">
      <c r="A10" s="117"/>
      <c r="B10" s="92"/>
      <c r="C10" s="95"/>
      <c r="D10" s="90"/>
      <c r="E10" s="62">
        <v>4</v>
      </c>
      <c r="F10" s="56"/>
      <c r="G10" s="27">
        <v>3.28</v>
      </c>
      <c r="H10" s="26">
        <v>3.15</v>
      </c>
      <c r="I10" s="35">
        <v>3.36</v>
      </c>
      <c r="J10" s="107"/>
      <c r="K10" s="108"/>
    </row>
    <row r="11" spans="1:11" ht="12.75" customHeight="1">
      <c r="A11" s="117">
        <v>3</v>
      </c>
      <c r="B11" s="92" t="s">
        <v>55</v>
      </c>
      <c r="C11" s="95" t="s">
        <v>46</v>
      </c>
      <c r="D11" s="90" t="s">
        <v>49</v>
      </c>
      <c r="E11" s="63">
        <v>0</v>
      </c>
      <c r="F11" s="83">
        <v>4</v>
      </c>
      <c r="G11" s="58"/>
      <c r="H11" s="83">
        <v>4</v>
      </c>
      <c r="I11" s="84">
        <v>0</v>
      </c>
      <c r="J11" s="106" t="s">
        <v>80</v>
      </c>
      <c r="K11" s="108">
        <v>5</v>
      </c>
    </row>
    <row r="12" spans="1:11" ht="12.75" customHeight="1">
      <c r="A12" s="117"/>
      <c r="B12" s="92"/>
      <c r="C12" s="95"/>
      <c r="D12" s="90"/>
      <c r="E12" s="82">
        <v>2.03</v>
      </c>
      <c r="F12" s="79">
        <v>3.28</v>
      </c>
      <c r="G12" s="59"/>
      <c r="H12" s="79">
        <v>0.33</v>
      </c>
      <c r="I12" s="81">
        <v>2.3</v>
      </c>
      <c r="J12" s="107"/>
      <c r="K12" s="108"/>
    </row>
    <row r="13" spans="1:11" ht="12.75" customHeight="1">
      <c r="A13" s="117">
        <v>4</v>
      </c>
      <c r="B13" s="92" t="s">
        <v>39</v>
      </c>
      <c r="C13" s="95">
        <v>1995.1</v>
      </c>
      <c r="D13" s="90" t="s">
        <v>40</v>
      </c>
      <c r="E13" s="61">
        <v>1</v>
      </c>
      <c r="F13" s="54">
        <v>4</v>
      </c>
      <c r="G13" s="32">
        <v>0</v>
      </c>
      <c r="H13" s="55"/>
      <c r="I13" s="34">
        <v>2</v>
      </c>
      <c r="J13" s="106" t="s">
        <v>82</v>
      </c>
      <c r="K13" s="110">
        <v>2</v>
      </c>
    </row>
    <row r="14" spans="1:11" ht="12.75" customHeight="1">
      <c r="A14" s="117"/>
      <c r="B14" s="92"/>
      <c r="C14" s="95"/>
      <c r="D14" s="90"/>
      <c r="E14" s="62">
        <v>4</v>
      </c>
      <c r="F14" s="26">
        <v>3.15</v>
      </c>
      <c r="G14" s="27">
        <v>0.33</v>
      </c>
      <c r="H14" s="56"/>
      <c r="I14" s="35">
        <v>4</v>
      </c>
      <c r="J14" s="107"/>
      <c r="K14" s="108"/>
    </row>
    <row r="15" spans="1:11" ht="12.75" customHeight="1">
      <c r="A15" s="117">
        <v>5</v>
      </c>
      <c r="B15" s="92" t="s">
        <v>53</v>
      </c>
      <c r="C15" s="122">
        <v>1994.1</v>
      </c>
      <c r="D15" s="90" t="s">
        <v>40</v>
      </c>
      <c r="E15" s="63">
        <v>0</v>
      </c>
      <c r="F15" s="83">
        <v>4</v>
      </c>
      <c r="G15" s="85">
        <v>4</v>
      </c>
      <c r="H15" s="83">
        <v>3</v>
      </c>
      <c r="I15" s="52"/>
      <c r="J15" s="106" t="s">
        <v>83</v>
      </c>
      <c r="K15" s="108">
        <v>7</v>
      </c>
    </row>
    <row r="16" spans="1:11" ht="13.5" customHeight="1" thickBot="1">
      <c r="A16" s="118"/>
      <c r="B16" s="92"/>
      <c r="C16" s="95"/>
      <c r="D16" s="90"/>
      <c r="E16" s="64">
        <v>1.15</v>
      </c>
      <c r="F16" s="57">
        <v>3.36</v>
      </c>
      <c r="G16" s="28">
        <v>2.3</v>
      </c>
      <c r="H16" s="57">
        <v>4</v>
      </c>
      <c r="I16" s="53"/>
      <c r="J16" s="111"/>
      <c r="K16" s="109"/>
    </row>
    <row r="17" spans="1:11" ht="15.75" thickBot="1">
      <c r="A17" s="4" t="s">
        <v>9</v>
      </c>
      <c r="E17" s="29"/>
      <c r="F17" s="29"/>
      <c r="G17" s="29"/>
      <c r="H17" s="29"/>
      <c r="I17" s="29"/>
      <c r="J17" s="29"/>
      <c r="K17" s="29"/>
    </row>
    <row r="18" spans="1:11" ht="13.5" customHeight="1" thickBot="1">
      <c r="A18" s="112" t="s">
        <v>1</v>
      </c>
      <c r="B18" s="112" t="s">
        <v>2</v>
      </c>
      <c r="C18" s="112" t="s">
        <v>3</v>
      </c>
      <c r="D18" s="112" t="s">
        <v>4</v>
      </c>
      <c r="E18" s="105" t="s">
        <v>5</v>
      </c>
      <c r="F18" s="99"/>
      <c r="G18" s="99"/>
      <c r="H18" s="100"/>
      <c r="J18" s="112" t="s">
        <v>6</v>
      </c>
      <c r="K18" s="112" t="s">
        <v>7</v>
      </c>
    </row>
    <row r="19" spans="1:11" ht="13.5" thickBot="1">
      <c r="A19" s="113"/>
      <c r="B19" s="113"/>
      <c r="C19" s="113"/>
      <c r="D19" s="113"/>
      <c r="E19" s="20">
        <v>1</v>
      </c>
      <c r="F19" s="21">
        <v>2</v>
      </c>
      <c r="G19" s="22">
        <v>3</v>
      </c>
      <c r="H19" s="23">
        <v>4</v>
      </c>
      <c r="J19" s="113"/>
      <c r="K19" s="113"/>
    </row>
    <row r="20" spans="1:11" ht="12.75" customHeight="1">
      <c r="A20" s="116">
        <v>6</v>
      </c>
      <c r="B20" s="92" t="s">
        <v>48</v>
      </c>
      <c r="C20" s="95">
        <v>1994</v>
      </c>
      <c r="D20" s="90" t="s">
        <v>49</v>
      </c>
      <c r="E20" s="60"/>
      <c r="F20" s="74">
        <v>3</v>
      </c>
      <c r="G20" s="74">
        <v>4</v>
      </c>
      <c r="H20" s="65">
        <v>3</v>
      </c>
      <c r="J20" s="114" t="s">
        <v>77</v>
      </c>
      <c r="K20" s="115">
        <v>7</v>
      </c>
    </row>
    <row r="21" spans="1:11" ht="12.75" customHeight="1">
      <c r="A21" s="117"/>
      <c r="B21" s="92"/>
      <c r="C21" s="95"/>
      <c r="D21" s="90"/>
      <c r="E21" s="69"/>
      <c r="F21" s="75">
        <v>4</v>
      </c>
      <c r="G21" s="75">
        <v>2.24</v>
      </c>
      <c r="H21" s="66">
        <v>4</v>
      </c>
      <c r="J21" s="107"/>
      <c r="K21" s="108"/>
    </row>
    <row r="22" spans="1:11" ht="12.75" customHeight="1">
      <c r="A22" s="117">
        <v>7</v>
      </c>
      <c r="B22" s="92" t="s">
        <v>42</v>
      </c>
      <c r="C22" s="95" t="s">
        <v>43</v>
      </c>
      <c r="D22" s="90" t="s">
        <v>40</v>
      </c>
      <c r="E22" s="70">
        <v>1</v>
      </c>
      <c r="F22" s="55"/>
      <c r="G22" s="76">
        <v>4</v>
      </c>
      <c r="H22" s="71">
        <v>1</v>
      </c>
      <c r="J22" s="106" t="s">
        <v>78</v>
      </c>
      <c r="K22" s="108">
        <v>2</v>
      </c>
    </row>
    <row r="23" spans="1:11" ht="12.75" customHeight="1">
      <c r="A23" s="117"/>
      <c r="B23" s="92"/>
      <c r="C23" s="95"/>
      <c r="D23" s="90"/>
      <c r="E23" s="72">
        <v>4</v>
      </c>
      <c r="F23" s="56"/>
      <c r="G23" s="77">
        <v>1.38</v>
      </c>
      <c r="H23" s="73">
        <v>4</v>
      </c>
      <c r="J23" s="107"/>
      <c r="K23" s="108"/>
    </row>
    <row r="24" spans="1:11" ht="12.75" customHeight="1">
      <c r="A24" s="117">
        <v>8</v>
      </c>
      <c r="B24" s="92" t="s">
        <v>45</v>
      </c>
      <c r="C24" s="95" t="s">
        <v>46</v>
      </c>
      <c r="D24" s="90" t="s">
        <v>37</v>
      </c>
      <c r="E24" s="67">
        <v>0</v>
      </c>
      <c r="F24" s="75">
        <v>0</v>
      </c>
      <c r="G24" s="86"/>
      <c r="H24" s="66">
        <v>1</v>
      </c>
      <c r="J24" s="106" t="s">
        <v>79</v>
      </c>
      <c r="K24" s="108">
        <v>1</v>
      </c>
    </row>
    <row r="25" spans="1:11" ht="12.75" customHeight="1">
      <c r="A25" s="117"/>
      <c r="B25" s="92"/>
      <c r="C25" s="95"/>
      <c r="D25" s="90"/>
      <c r="E25" s="67">
        <v>2.24</v>
      </c>
      <c r="F25" s="75">
        <v>1.38</v>
      </c>
      <c r="G25" s="87"/>
      <c r="H25" s="66">
        <v>4</v>
      </c>
      <c r="J25" s="107"/>
      <c r="K25" s="108"/>
    </row>
    <row r="26" spans="1:11" ht="12.75" customHeight="1">
      <c r="A26" s="117">
        <v>9</v>
      </c>
      <c r="B26" s="92" t="s">
        <v>51</v>
      </c>
      <c r="C26" s="95">
        <v>1994.1</v>
      </c>
      <c r="D26" s="90" t="s">
        <v>40</v>
      </c>
      <c r="E26" s="70">
        <v>2</v>
      </c>
      <c r="F26" s="76">
        <v>3</v>
      </c>
      <c r="G26" s="76">
        <v>3</v>
      </c>
      <c r="H26" s="88"/>
      <c r="J26" s="106" t="s">
        <v>80</v>
      </c>
      <c r="K26" s="110">
        <v>5</v>
      </c>
    </row>
    <row r="27" spans="1:11" ht="13.5" customHeight="1" thickBot="1">
      <c r="A27" s="118"/>
      <c r="B27" s="92"/>
      <c r="C27" s="95"/>
      <c r="D27" s="90"/>
      <c r="E27" s="68">
        <v>4</v>
      </c>
      <c r="F27" s="78">
        <v>4</v>
      </c>
      <c r="G27" s="78">
        <v>4</v>
      </c>
      <c r="H27" s="53"/>
      <c r="J27" s="111"/>
      <c r="K27" s="109"/>
    </row>
    <row r="28" ht="12.75" customHeight="1"/>
    <row r="30" spans="5:11" ht="12.75">
      <c r="E30" s="29"/>
      <c r="F30" s="29"/>
      <c r="G30" s="29"/>
      <c r="H30" s="29"/>
      <c r="I30" s="29"/>
      <c r="J30" s="29"/>
      <c r="K30" s="29"/>
    </row>
    <row r="32" spans="2:6" ht="12.75">
      <c r="B32" t="s">
        <v>22</v>
      </c>
      <c r="D32" t="s">
        <v>73</v>
      </c>
      <c r="F32" t="s">
        <v>23</v>
      </c>
    </row>
    <row r="33" ht="12.75" customHeight="1"/>
    <row r="34" ht="13.5" thickBot="1"/>
    <row r="35" spans="1:8" ht="12.75" customHeight="1">
      <c r="A35" s="116">
        <v>2</v>
      </c>
      <c r="B35" s="92" t="s">
        <v>36</v>
      </c>
      <c r="C35" s="95">
        <v>1993</v>
      </c>
      <c r="D35" s="90" t="s">
        <v>37</v>
      </c>
      <c r="E35" s="44"/>
      <c r="F35" s="37"/>
      <c r="G35" s="37"/>
      <c r="H35" s="37"/>
    </row>
    <row r="36" spans="1:8" ht="12.75" customHeight="1">
      <c r="A36" s="117"/>
      <c r="B36" s="92"/>
      <c r="C36" s="95"/>
      <c r="D36" s="90"/>
      <c r="E36" s="44"/>
      <c r="F36" s="37"/>
      <c r="G36" s="37"/>
      <c r="H36" s="37"/>
    </row>
    <row r="37" spans="1:8" ht="12.75" customHeight="1">
      <c r="A37" s="117">
        <v>7</v>
      </c>
      <c r="B37" s="92" t="s">
        <v>42</v>
      </c>
      <c r="C37" s="95" t="s">
        <v>43</v>
      </c>
      <c r="D37" s="90" t="s">
        <v>40</v>
      </c>
      <c r="E37" s="37"/>
      <c r="F37" s="38"/>
      <c r="G37" s="39"/>
      <c r="H37" s="37"/>
    </row>
    <row r="38" spans="1:8" ht="13.5" customHeight="1" thickBot="1">
      <c r="A38" s="118"/>
      <c r="B38" s="92"/>
      <c r="C38" s="95"/>
      <c r="D38" s="90"/>
      <c r="E38" s="37"/>
      <c r="F38" s="40"/>
      <c r="G38" s="41"/>
      <c r="H38" s="44"/>
    </row>
    <row r="39" spans="1:8" ht="12.75" customHeight="1">
      <c r="A39" s="125">
        <v>8</v>
      </c>
      <c r="B39" s="92" t="s">
        <v>45</v>
      </c>
      <c r="C39" s="95" t="s">
        <v>46</v>
      </c>
      <c r="D39" s="90" t="s">
        <v>37</v>
      </c>
      <c r="E39" s="37"/>
      <c r="F39" s="40"/>
      <c r="G39" s="41"/>
      <c r="H39" s="37"/>
    </row>
    <row r="40" spans="1:8" ht="12.75" customHeight="1">
      <c r="A40" s="117"/>
      <c r="B40" s="92"/>
      <c r="C40" s="95"/>
      <c r="D40" s="90"/>
      <c r="E40" s="44"/>
      <c r="F40" s="42"/>
      <c r="G40" s="43"/>
      <c r="H40" s="37"/>
    </row>
    <row r="41" spans="1:8" ht="12.75" customHeight="1">
      <c r="A41" s="117">
        <v>4</v>
      </c>
      <c r="B41" s="92" t="s">
        <v>39</v>
      </c>
      <c r="C41" s="95">
        <v>1995.1</v>
      </c>
      <c r="D41" s="90" t="s">
        <v>40</v>
      </c>
      <c r="E41" s="37"/>
      <c r="F41" s="37"/>
      <c r="G41" s="37"/>
      <c r="H41" s="37"/>
    </row>
    <row r="42" spans="1:8" ht="13.5" customHeight="1" thickBot="1">
      <c r="A42" s="118"/>
      <c r="B42" s="92"/>
      <c r="C42" s="95"/>
      <c r="D42" s="90"/>
      <c r="E42" s="37"/>
      <c r="F42" s="37"/>
      <c r="G42" s="37"/>
      <c r="H42" s="37"/>
    </row>
    <row r="46" ht="12.75" customHeight="1"/>
    <row r="47" spans="1:8" ht="12.75" customHeight="1">
      <c r="A47" s="45" t="str">
        <f>HYPERLINK('[2]реквизиты'!$A$20)</f>
        <v>Гл. судья, судья МК</v>
      </c>
      <c r="B47" s="6"/>
      <c r="C47" s="6"/>
      <c r="D47" s="46"/>
      <c r="E47" s="46"/>
      <c r="F47" s="47"/>
      <c r="G47" s="14" t="s">
        <v>60</v>
      </c>
      <c r="H47" s="13"/>
    </row>
    <row r="48" spans="1:8" ht="12.75" customHeight="1">
      <c r="A48" s="6"/>
      <c r="B48" s="6"/>
      <c r="C48" s="6"/>
      <c r="D48" s="48"/>
      <c r="E48" s="48"/>
      <c r="F48" s="15"/>
      <c r="G48" s="12" t="s">
        <v>61</v>
      </c>
      <c r="H48" s="13"/>
    </row>
    <row r="49" spans="1:8" ht="12.75" customHeight="1">
      <c r="A49" s="9"/>
      <c r="B49" s="9"/>
      <c r="C49" s="9"/>
      <c r="D49" s="49"/>
      <c r="E49" s="49"/>
      <c r="F49" s="49"/>
      <c r="G49" s="13"/>
      <c r="H49" s="13"/>
    </row>
    <row r="50" spans="1:8" ht="12.75" customHeight="1">
      <c r="A50" s="45" t="s">
        <v>64</v>
      </c>
      <c r="B50" s="6"/>
      <c r="C50" s="6"/>
      <c r="D50" s="50"/>
      <c r="E50" s="50"/>
      <c r="F50" s="16"/>
      <c r="G50" s="14" t="s">
        <v>62</v>
      </c>
      <c r="H50" s="13"/>
    </row>
    <row r="51" spans="1:8" ht="12.75" customHeight="1">
      <c r="A51" s="9"/>
      <c r="B51" s="9"/>
      <c r="C51" s="9"/>
      <c r="D51" s="13"/>
      <c r="E51" s="13"/>
      <c r="F51" s="13"/>
      <c r="G51" s="12" t="s">
        <v>63</v>
      </c>
      <c r="H51" s="13"/>
    </row>
    <row r="52" ht="12.75" customHeight="1"/>
    <row r="53" ht="12.75" customHeight="1"/>
    <row r="54" ht="12.75" customHeight="1"/>
    <row r="55" ht="12.75" customHeight="1"/>
    <row r="59" ht="12.75">
      <c r="J59" s="24"/>
    </row>
    <row r="60" ht="12.75">
      <c r="J60" s="24"/>
    </row>
    <row r="61" ht="12.75">
      <c r="J61" s="24"/>
    </row>
    <row r="62" ht="12.75">
      <c r="J62" s="24"/>
    </row>
    <row r="63" ht="12.75">
      <c r="J63" s="24"/>
    </row>
    <row r="64" ht="12.75">
      <c r="J64" s="24"/>
    </row>
    <row r="65" ht="12.75">
      <c r="J65" s="24"/>
    </row>
    <row r="66" ht="12.75">
      <c r="J66" s="24"/>
    </row>
    <row r="67" ht="12.75">
      <c r="J67" s="24"/>
    </row>
    <row r="68" ht="12.75">
      <c r="J68" s="24"/>
    </row>
    <row r="69" ht="12.75">
      <c r="J69" s="24"/>
    </row>
    <row r="70" ht="12.75">
      <c r="J70" s="24"/>
    </row>
    <row r="71" ht="12.75">
      <c r="J71" s="24"/>
    </row>
    <row r="72" ht="12.75">
      <c r="J72" s="24"/>
    </row>
    <row r="73" ht="12.75">
      <c r="J73" s="24"/>
    </row>
    <row r="74" ht="12.75">
      <c r="J74" s="24"/>
    </row>
    <row r="75" ht="12.75">
      <c r="J75" s="24"/>
    </row>
    <row r="76" ht="12.75">
      <c r="J76" s="24"/>
    </row>
  </sheetData>
  <mergeCells count="87"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1:K1"/>
    <mergeCell ref="A3:K3"/>
    <mergeCell ref="J18:J19"/>
    <mergeCell ref="K18:K19"/>
    <mergeCell ref="E5:I5"/>
    <mergeCell ref="B15:B16"/>
    <mergeCell ref="C15:C16"/>
    <mergeCell ref="A2:K2"/>
    <mergeCell ref="C13:C14"/>
    <mergeCell ref="D13:D14"/>
    <mergeCell ref="J20:J21"/>
    <mergeCell ref="J24:J25"/>
    <mergeCell ref="K20:K21"/>
    <mergeCell ref="J22:J23"/>
    <mergeCell ref="K22:K23"/>
    <mergeCell ref="A24:A25"/>
    <mergeCell ref="B24:B25"/>
    <mergeCell ref="K24:K25"/>
    <mergeCell ref="D22:D23"/>
    <mergeCell ref="C24:C25"/>
    <mergeCell ref="A22:A23"/>
    <mergeCell ref="B22:B23"/>
    <mergeCell ref="C22:C23"/>
    <mergeCell ref="D24:D25"/>
    <mergeCell ref="D26:D27"/>
    <mergeCell ref="K26:K27"/>
    <mergeCell ref="C26:C27"/>
    <mergeCell ref="A26:A27"/>
    <mergeCell ref="B26:B27"/>
    <mergeCell ref="J26:J27"/>
    <mergeCell ref="D15:D16"/>
    <mergeCell ref="B20:B21"/>
    <mergeCell ref="C20:C21"/>
    <mergeCell ref="D20:D21"/>
    <mergeCell ref="C18:C19"/>
    <mergeCell ref="D18:D19"/>
    <mergeCell ref="A13:A14"/>
    <mergeCell ref="B13:B14"/>
    <mergeCell ref="A20:A21"/>
    <mergeCell ref="A15:A16"/>
    <mergeCell ref="A18:A19"/>
    <mergeCell ref="B18:B19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J5:J6"/>
    <mergeCell ref="K5:K6"/>
    <mergeCell ref="J7:J8"/>
    <mergeCell ref="K7:K8"/>
    <mergeCell ref="A5:A6"/>
    <mergeCell ref="B5:B6"/>
    <mergeCell ref="C5:C6"/>
    <mergeCell ref="D5:D6"/>
    <mergeCell ref="E18:H18"/>
    <mergeCell ref="J9:J10"/>
    <mergeCell ref="K9:K10"/>
    <mergeCell ref="J11:J12"/>
    <mergeCell ref="K11:K12"/>
    <mergeCell ref="K15:K16"/>
    <mergeCell ref="J13:J14"/>
    <mergeCell ref="K13:K14"/>
    <mergeCell ref="J15:J1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9">
      <selection activeCell="F31" sqref="F31:F32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6" t="s">
        <v>33</v>
      </c>
    </row>
    <row r="2" ht="13.5">
      <c r="C2" s="7" t="s">
        <v>26</v>
      </c>
    </row>
    <row r="3" ht="13.5">
      <c r="C3" s="8" t="s">
        <v>27</v>
      </c>
    </row>
    <row r="4" spans="1:9" ht="12.75">
      <c r="A4" s="95" t="s">
        <v>28</v>
      </c>
      <c r="B4" s="95" t="s">
        <v>1</v>
      </c>
      <c r="C4" s="103" t="s">
        <v>2</v>
      </c>
      <c r="D4" s="95" t="s">
        <v>3</v>
      </c>
      <c r="E4" s="95" t="s">
        <v>4</v>
      </c>
      <c r="F4" s="95" t="s">
        <v>10</v>
      </c>
      <c r="G4" s="95" t="s">
        <v>11</v>
      </c>
      <c r="H4" s="95" t="s">
        <v>12</v>
      </c>
      <c r="I4" s="95" t="s">
        <v>13</v>
      </c>
    </row>
    <row r="5" spans="1:9" ht="12.75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2.75">
      <c r="A6" s="126"/>
      <c r="B6" s="127">
        <v>2</v>
      </c>
      <c r="C6" s="128" t="s">
        <v>36</v>
      </c>
      <c r="D6" s="129">
        <v>1993.1</v>
      </c>
      <c r="E6" s="129" t="e">
        <f>VLOOKUP(D6,'пр.взвешивания'!D6:E23,2,FALSE)</f>
        <v>#N/A</v>
      </c>
      <c r="F6" s="130"/>
      <c r="G6" s="93"/>
      <c r="H6" s="91"/>
      <c r="I6" s="95"/>
    </row>
    <row r="7" spans="1:9" ht="12.75">
      <c r="A7" s="126"/>
      <c r="B7" s="95"/>
      <c r="C7" s="128"/>
      <c r="D7" s="129"/>
      <c r="E7" s="129"/>
      <c r="F7" s="130"/>
      <c r="G7" s="130"/>
      <c r="H7" s="91"/>
      <c r="I7" s="95"/>
    </row>
    <row r="8" spans="1:9" ht="12.75">
      <c r="A8" s="131"/>
      <c r="B8" s="127">
        <v>7</v>
      </c>
      <c r="C8" s="128" t="str">
        <f>VLOOKUP(B8,'пр.взвешивания'!B8:C25,2,FALSE)</f>
        <v>Шевченко Анастасия Юрьевна </v>
      </c>
      <c r="D8" s="129" t="str">
        <f>VLOOKUP(C8,'пр.взвешивания'!C8:D25,2,FALSE)</f>
        <v>1995,КМС</v>
      </c>
      <c r="E8" s="129" t="str">
        <f>VLOOKUP(D8,'пр.взвешивания'!D8:E25,2,FALSE)</f>
        <v>ХМАО</v>
      </c>
      <c r="F8" s="130"/>
      <c r="G8" s="130"/>
      <c r="H8" s="95"/>
      <c r="I8" s="95"/>
    </row>
    <row r="9" spans="1:9" ht="12.75">
      <c r="A9" s="131"/>
      <c r="B9" s="95"/>
      <c r="C9" s="128"/>
      <c r="D9" s="129"/>
      <c r="E9" s="129"/>
      <c r="F9" s="130"/>
      <c r="G9" s="130"/>
      <c r="H9" s="95"/>
      <c r="I9" s="95"/>
    </row>
    <row r="10" ht="24.75" customHeight="1">
      <c r="E10" s="9" t="s">
        <v>29</v>
      </c>
    </row>
    <row r="11" spans="5:9" ht="24.75" customHeight="1">
      <c r="E11" s="9" t="s">
        <v>8</v>
      </c>
      <c r="F11" s="10"/>
      <c r="G11" s="10"/>
      <c r="H11" s="10"/>
      <c r="I11" s="10"/>
    </row>
    <row r="12" ht="24.75" customHeight="1">
      <c r="E12" s="9" t="s">
        <v>9</v>
      </c>
    </row>
    <row r="13" spans="5:9" ht="24.75" customHeight="1">
      <c r="E13" s="9"/>
      <c r="F13" s="1"/>
      <c r="G13" s="1"/>
      <c r="H13" s="1"/>
      <c r="I13" s="1"/>
    </row>
    <row r="14" spans="6:9" ht="24.75" customHeight="1">
      <c r="F14" s="3"/>
      <c r="G14" s="3"/>
      <c r="H14" s="3"/>
      <c r="I14" s="3"/>
    </row>
    <row r="15" ht="13.5">
      <c r="C15" s="8" t="s">
        <v>35</v>
      </c>
    </row>
    <row r="16" spans="1:9" ht="12.75">
      <c r="A16" s="95" t="s">
        <v>28</v>
      </c>
      <c r="B16" s="95" t="s">
        <v>1</v>
      </c>
      <c r="C16" s="103" t="s">
        <v>2</v>
      </c>
      <c r="D16" s="95" t="s">
        <v>3</v>
      </c>
      <c r="E16" s="95" t="s">
        <v>4</v>
      </c>
      <c r="F16" s="95" t="s">
        <v>10</v>
      </c>
      <c r="G16" s="95" t="s">
        <v>11</v>
      </c>
      <c r="H16" s="95" t="s">
        <v>12</v>
      </c>
      <c r="I16" s="95" t="s">
        <v>13</v>
      </c>
    </row>
    <row r="17" spans="1:9" ht="12.75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ht="12.75">
      <c r="A18" s="126"/>
      <c r="B18" s="127">
        <v>8</v>
      </c>
      <c r="C18" s="128" t="str">
        <f>VLOOKUP(B18,'пр.взвешивания'!B6:C23,2,FALSE)</f>
        <v>Шатковская Екатерина Сергеевна</v>
      </c>
      <c r="D18" s="129" t="str">
        <f>VLOOKUP(C18,'пр.взвешивания'!C6:D23,2,FALSE)</f>
        <v>1993,КМС</v>
      </c>
      <c r="E18" s="129" t="str">
        <f>VLOOKUP(D18,'пр.взвешивания'!D6:E23,2,FALSE)</f>
        <v>Тюменская</v>
      </c>
      <c r="F18" s="130"/>
      <c r="G18" s="93"/>
      <c r="H18" s="91"/>
      <c r="I18" s="95"/>
    </row>
    <row r="19" spans="1:9" ht="12.75">
      <c r="A19" s="126"/>
      <c r="B19" s="95"/>
      <c r="C19" s="128"/>
      <c r="D19" s="129"/>
      <c r="E19" s="129"/>
      <c r="F19" s="130"/>
      <c r="G19" s="130"/>
      <c r="H19" s="91"/>
      <c r="I19" s="95"/>
    </row>
    <row r="20" spans="1:9" ht="12.75">
      <c r="A20" s="131"/>
      <c r="B20" s="127">
        <v>4</v>
      </c>
      <c r="C20" s="128" t="str">
        <f>VLOOKUP(B20,'пр.взвешивания'!B8:C25,2,FALSE)</f>
        <v>Терзи Ирина Николаевна </v>
      </c>
      <c r="D20" s="129">
        <f>VLOOKUP(C20,'пр.взвешивания'!C8:D25,2,FALSE)</f>
        <v>1995.1</v>
      </c>
      <c r="E20" s="129" t="str">
        <f>VLOOKUP(D20,'пр.взвешивания'!D8:E25,2,FALSE)</f>
        <v>ХМАО</v>
      </c>
      <c r="F20" s="130"/>
      <c r="G20" s="130"/>
      <c r="H20" s="95"/>
      <c r="I20" s="95"/>
    </row>
    <row r="21" spans="1:9" ht="12.75">
      <c r="A21" s="131"/>
      <c r="B21" s="95"/>
      <c r="C21" s="128"/>
      <c r="D21" s="129"/>
      <c r="E21" s="129"/>
      <c r="F21" s="130"/>
      <c r="G21" s="130"/>
      <c r="H21" s="95"/>
      <c r="I21" s="95"/>
    </row>
    <row r="22" ht="24.75" customHeight="1">
      <c r="E22" s="9" t="s">
        <v>29</v>
      </c>
    </row>
    <row r="23" spans="5:9" ht="24.75" customHeight="1">
      <c r="E23" s="9" t="s">
        <v>8</v>
      </c>
      <c r="F23" s="10"/>
      <c r="G23" s="10"/>
      <c r="H23" s="10"/>
      <c r="I23" s="10"/>
    </row>
    <row r="24" ht="24.75" customHeight="1">
      <c r="E24" s="9" t="s">
        <v>9</v>
      </c>
    </row>
    <row r="25" spans="5:9" ht="24.75" customHeight="1">
      <c r="E25" s="9"/>
      <c r="F25" s="1"/>
      <c r="G25" s="1"/>
      <c r="H25" s="1"/>
      <c r="I25" s="1"/>
    </row>
    <row r="26" spans="5:9" ht="24.75" customHeight="1">
      <c r="E26" s="3"/>
      <c r="F26" s="3"/>
      <c r="G26" s="3"/>
      <c r="H26" s="3"/>
      <c r="I26" s="3"/>
    </row>
    <row r="27" ht="24.75" customHeight="1"/>
    <row r="28" spans="3:5" ht="57.75" customHeight="1">
      <c r="C28" s="11" t="s">
        <v>23</v>
      </c>
      <c r="E28" s="25" t="s">
        <v>34</v>
      </c>
    </row>
    <row r="29" spans="1:9" ht="12.75">
      <c r="A29" s="95" t="s">
        <v>28</v>
      </c>
      <c r="B29" s="95" t="s">
        <v>1</v>
      </c>
      <c r="C29" s="103" t="s">
        <v>2</v>
      </c>
      <c r="D29" s="95" t="s">
        <v>3</v>
      </c>
      <c r="E29" s="95" t="s">
        <v>4</v>
      </c>
      <c r="F29" s="95" t="s">
        <v>10</v>
      </c>
      <c r="G29" s="95" t="s">
        <v>11</v>
      </c>
      <c r="H29" s="95" t="s">
        <v>12</v>
      </c>
      <c r="I29" s="95" t="s">
        <v>13</v>
      </c>
    </row>
    <row r="30" spans="1:9" ht="12.75">
      <c r="A30" s="102"/>
      <c r="B30" s="102"/>
      <c r="C30" s="102"/>
      <c r="D30" s="102"/>
      <c r="E30" s="102"/>
      <c r="F30" s="102"/>
      <c r="G30" s="102"/>
      <c r="H30" s="102"/>
      <c r="I30" s="102"/>
    </row>
    <row r="31" spans="1:9" ht="12.75">
      <c r="A31" s="126"/>
      <c r="B31" s="95">
        <v>2</v>
      </c>
      <c r="C31" s="132" t="str">
        <f>VLOOKUP(B31,'пр.взвешивания'!B6:C23,2,FALSE)</f>
        <v>Шукориева Фарзона Хушвахтовна</v>
      </c>
      <c r="D31" s="132">
        <f>VLOOKUP(C31,'пр.взвешивания'!C6:D23,2,FALSE)</f>
        <v>1993</v>
      </c>
      <c r="E31" s="132" t="str">
        <f>VLOOKUP(D31,'пр.взвешивания'!D6:E23,2,FALSE)</f>
        <v>Тюменская</v>
      </c>
      <c r="F31" s="130"/>
      <c r="G31" s="93"/>
      <c r="H31" s="91"/>
      <c r="I31" s="95"/>
    </row>
    <row r="32" spans="1:9" ht="12.75">
      <c r="A32" s="126"/>
      <c r="B32" s="95"/>
      <c r="C32" s="132"/>
      <c r="D32" s="132"/>
      <c r="E32" s="132"/>
      <c r="F32" s="130"/>
      <c r="G32" s="130"/>
      <c r="H32" s="91"/>
      <c r="I32" s="95"/>
    </row>
    <row r="33" spans="1:9" ht="12.75">
      <c r="A33" s="131"/>
      <c r="B33" s="95">
        <v>8</v>
      </c>
      <c r="C33" s="132" t="str">
        <f>VLOOKUP(B33,'пр.взвешивания'!B8:C25,2,FALSE)</f>
        <v>Шатковская Екатерина Сергеевна</v>
      </c>
      <c r="D33" s="132" t="str">
        <f>VLOOKUP(C33,'пр.взвешивания'!C8:D25,2,FALSE)</f>
        <v>1993,КМС</v>
      </c>
      <c r="E33" s="132" t="str">
        <f>VLOOKUP(D33,'пр.взвешивания'!D8:E25,2,FALSE)</f>
        <v>Тюменская</v>
      </c>
      <c r="F33" s="130"/>
      <c r="G33" s="130"/>
      <c r="H33" s="95"/>
      <c r="I33" s="95"/>
    </row>
    <row r="34" spans="1:9" ht="12.75">
      <c r="A34" s="131"/>
      <c r="B34" s="95"/>
      <c r="C34" s="132"/>
      <c r="D34" s="132"/>
      <c r="E34" s="132"/>
      <c r="F34" s="130"/>
      <c r="G34" s="130"/>
      <c r="H34" s="95"/>
      <c r="I34" s="95"/>
    </row>
    <row r="35" ht="24.75" customHeight="1">
      <c r="E35" s="9" t="s">
        <v>29</v>
      </c>
    </row>
    <row r="36" spans="5:9" ht="24.75" customHeight="1">
      <c r="E36" s="9" t="s">
        <v>8</v>
      </c>
      <c r="F36" s="10"/>
      <c r="G36" s="10"/>
      <c r="H36" s="10"/>
      <c r="I36" s="10"/>
    </row>
    <row r="37" spans="5:9" ht="24.75" customHeight="1">
      <c r="E37" s="9" t="s">
        <v>9</v>
      </c>
      <c r="F37" s="10"/>
      <c r="G37" s="10"/>
      <c r="H37" s="10"/>
      <c r="I37" s="10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7">
      <selection activeCell="A42" sqref="A42:H64"/>
    </sheetView>
  </sheetViews>
  <sheetFormatPr defaultColWidth="9.140625" defaultRowHeight="12.75"/>
  <cols>
    <col min="1" max="1" width="7.8515625" style="0" customWidth="1"/>
    <col min="2" max="2" width="18.8515625" style="0" customWidth="1"/>
    <col min="4" max="4" width="12.00390625" style="0" customWidth="1"/>
    <col min="5" max="5" width="25.28125" style="0" customWidth="1"/>
    <col min="10" max="10" width="19.8515625" style="0" customWidth="1"/>
    <col min="12" max="12" width="12.421875" style="0" customWidth="1"/>
    <col min="13" max="13" width="21.28125" style="0" customWidth="1"/>
  </cols>
  <sheetData>
    <row r="1" spans="1:16" ht="15" customHeight="1">
      <c r="A1" s="133" t="s">
        <v>32</v>
      </c>
      <c r="B1" s="133"/>
      <c r="C1" s="133"/>
      <c r="D1" s="133"/>
      <c r="E1" s="133"/>
      <c r="F1" s="133"/>
      <c r="G1" s="133"/>
      <c r="H1" s="133"/>
      <c r="I1" s="133" t="s">
        <v>32</v>
      </c>
      <c r="J1" s="133"/>
      <c r="K1" s="133"/>
      <c r="L1" s="133"/>
      <c r="M1" s="133"/>
      <c r="N1" s="133"/>
      <c r="O1" s="133"/>
      <c r="P1" s="133"/>
    </row>
    <row r="2" spans="1:16" ht="17.25" customHeight="1">
      <c r="A2" s="5" t="s">
        <v>8</v>
      </c>
      <c r="B2" s="5" t="s">
        <v>14</v>
      </c>
      <c r="C2" s="5"/>
      <c r="D2" s="5"/>
      <c r="E2" s="17" t="s">
        <v>68</v>
      </c>
      <c r="F2" s="5"/>
      <c r="G2" s="5"/>
      <c r="H2" s="5"/>
      <c r="I2" s="5" t="s">
        <v>9</v>
      </c>
      <c r="J2" s="5" t="s">
        <v>14</v>
      </c>
      <c r="K2" s="5"/>
      <c r="L2" s="5"/>
      <c r="M2" s="17" t="s">
        <v>68</v>
      </c>
      <c r="N2" s="5"/>
      <c r="O2" s="5"/>
      <c r="P2" s="5"/>
    </row>
    <row r="3" spans="1:16" ht="12" customHeight="1">
      <c r="A3" s="95" t="s">
        <v>1</v>
      </c>
      <c r="B3" s="95" t="s">
        <v>2</v>
      </c>
      <c r="C3" s="95" t="s">
        <v>3</v>
      </c>
      <c r="D3" s="95" t="s">
        <v>4</v>
      </c>
      <c r="E3" s="95" t="s">
        <v>10</v>
      </c>
      <c r="F3" s="95" t="s">
        <v>11</v>
      </c>
      <c r="G3" s="95" t="s">
        <v>12</v>
      </c>
      <c r="H3" s="95" t="s">
        <v>13</v>
      </c>
      <c r="I3" s="95" t="s">
        <v>1</v>
      </c>
      <c r="J3" s="95" t="s">
        <v>2</v>
      </c>
      <c r="K3" s="95" t="s">
        <v>3</v>
      </c>
      <c r="L3" s="95" t="s">
        <v>4</v>
      </c>
      <c r="M3" s="95" t="s">
        <v>10</v>
      </c>
      <c r="N3" s="95" t="s">
        <v>11</v>
      </c>
      <c r="O3" s="95" t="s">
        <v>12</v>
      </c>
      <c r="P3" s="95" t="s">
        <v>13</v>
      </c>
    </row>
    <row r="4" spans="1:16" ht="12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12" customHeight="1">
      <c r="A5" s="134">
        <v>1</v>
      </c>
      <c r="B5" s="134" t="str">
        <f>VLOOKUP(A5,'пр.взвешивания'!B6:C23,2,FALSE)</f>
        <v>Холоденина Анастасия Юрьевна </v>
      </c>
      <c r="C5" s="134">
        <f>VLOOKUP(B5,'пр.взвешивания'!C6:D23,2,FALSE)</f>
        <v>1994.1</v>
      </c>
      <c r="D5" s="134" t="str">
        <f>VLOOKUP(C5,'пр.взвешивания'!D6:E23,2,FALSE)</f>
        <v>ХМАО</v>
      </c>
      <c r="E5" s="130"/>
      <c r="F5" s="93"/>
      <c r="G5" s="91"/>
      <c r="H5" s="95"/>
      <c r="I5" s="134">
        <v>6</v>
      </c>
      <c r="J5" s="134" t="str">
        <f>VLOOKUP(I5,'пр.взвешивания'!B6:C23,2,FALSE)</f>
        <v>Ардашева Ирина Андреевна </v>
      </c>
      <c r="K5" s="134">
        <f>VLOOKUP(J5,'пр.взвешивания'!C6:D23,2,FALSE)</f>
        <v>1994</v>
      </c>
      <c r="L5" s="134" t="str">
        <f>VLOOKUP(K5,'пр.взвешивания'!D6:E23,2,FALSE)</f>
        <v>Свердловская</v>
      </c>
      <c r="M5" s="130"/>
      <c r="N5" s="93"/>
      <c r="O5" s="91"/>
      <c r="P5" s="95"/>
    </row>
    <row r="6" spans="1:16" ht="12" customHeight="1">
      <c r="A6" s="134"/>
      <c r="B6" s="134"/>
      <c r="C6" s="134"/>
      <c r="D6" s="134"/>
      <c r="E6" s="130"/>
      <c r="F6" s="130"/>
      <c r="G6" s="91"/>
      <c r="H6" s="95"/>
      <c r="I6" s="134"/>
      <c r="J6" s="134"/>
      <c r="K6" s="134"/>
      <c r="L6" s="134"/>
      <c r="M6" s="130"/>
      <c r="N6" s="130"/>
      <c r="O6" s="91"/>
      <c r="P6" s="95"/>
    </row>
    <row r="7" spans="1:16" ht="12" customHeight="1">
      <c r="A7" s="102">
        <v>2</v>
      </c>
      <c r="B7" s="134" t="s">
        <v>65</v>
      </c>
      <c r="C7" s="134" t="s">
        <v>46</v>
      </c>
      <c r="D7" s="134" t="s">
        <v>37</v>
      </c>
      <c r="E7" s="137"/>
      <c r="F7" s="137"/>
      <c r="G7" s="102"/>
      <c r="H7" s="102"/>
      <c r="I7" s="102">
        <v>7</v>
      </c>
      <c r="J7" s="134" t="str">
        <f>VLOOKUP(I7,'пр.взвешивания'!B8:C25,2,FALSE)</f>
        <v>Шевченко Анастасия Юрьевна </v>
      </c>
      <c r="K7" s="134" t="str">
        <f>VLOOKUP(J7,'пр.взвешивания'!C8:D25,2,FALSE)</f>
        <v>1995,КМС</v>
      </c>
      <c r="L7" s="134" t="str">
        <f>VLOOKUP(K7,'пр.взвешивания'!D8:E25,2,FALSE)</f>
        <v>ХМАО</v>
      </c>
      <c r="M7" s="137"/>
      <c r="N7" s="137"/>
      <c r="O7" s="102"/>
      <c r="P7" s="102"/>
    </row>
    <row r="8" spans="1:16" ht="12" customHeight="1" thickBot="1">
      <c r="A8" s="135"/>
      <c r="B8" s="136"/>
      <c r="C8" s="136"/>
      <c r="D8" s="136"/>
      <c r="E8" s="138"/>
      <c r="F8" s="138"/>
      <c r="G8" s="135"/>
      <c r="H8" s="135"/>
      <c r="I8" s="135"/>
      <c r="J8" s="136"/>
      <c r="K8" s="136"/>
      <c r="L8" s="136"/>
      <c r="M8" s="138"/>
      <c r="N8" s="138"/>
      <c r="O8" s="135"/>
      <c r="P8" s="135"/>
    </row>
    <row r="9" spans="1:16" ht="12" customHeight="1">
      <c r="A9" s="95">
        <v>5</v>
      </c>
      <c r="B9" s="134" t="s">
        <v>66</v>
      </c>
      <c r="C9" s="134">
        <v>1995.1</v>
      </c>
      <c r="D9" s="134" t="s">
        <v>40</v>
      </c>
      <c r="E9" s="130"/>
      <c r="F9" s="93"/>
      <c r="G9" s="91"/>
      <c r="H9" s="95"/>
      <c r="I9" s="95">
        <v>9</v>
      </c>
      <c r="J9" s="139" t="str">
        <f>VLOOKUP(I9,'пр.взвешивания'!B10:C27,2,FALSE)</f>
        <v>Авсянская Дарья Михайловна</v>
      </c>
      <c r="K9" s="139">
        <f>VLOOKUP(J9,'пр.взвешивания'!C10:D27,2,FALSE)</f>
        <v>1994.1</v>
      </c>
      <c r="L9" s="139" t="str">
        <f>VLOOKUP(K9,'пр.взвешивания'!D10:E27,2,FALSE)</f>
        <v>ХМАО</v>
      </c>
      <c r="M9" s="130"/>
      <c r="N9" s="93"/>
      <c r="O9" s="91"/>
      <c r="P9" s="95"/>
    </row>
    <row r="10" spans="1:16" ht="12" customHeight="1" thickBot="1">
      <c r="A10" s="95"/>
      <c r="B10" s="136"/>
      <c r="C10" s="136"/>
      <c r="D10" s="136"/>
      <c r="E10" s="130"/>
      <c r="F10" s="130"/>
      <c r="G10" s="91"/>
      <c r="H10" s="95"/>
      <c r="I10" s="95"/>
      <c r="J10" s="134"/>
      <c r="K10" s="134"/>
      <c r="L10" s="134"/>
      <c r="M10" s="130"/>
      <c r="N10" s="130"/>
      <c r="O10" s="91"/>
      <c r="P10" s="95"/>
    </row>
    <row r="11" spans="1:16" ht="12" customHeight="1">
      <c r="A11" s="102">
        <v>4</v>
      </c>
      <c r="B11" s="134" t="s">
        <v>67</v>
      </c>
      <c r="C11" s="134">
        <v>1994.1</v>
      </c>
      <c r="D11" s="134" t="s">
        <v>40</v>
      </c>
      <c r="E11" s="137"/>
      <c r="F11" s="137"/>
      <c r="G11" s="102"/>
      <c r="H11" s="102"/>
      <c r="I11" s="102">
        <v>8</v>
      </c>
      <c r="J11" s="134" t="str">
        <f>VLOOKUP(I11,'пр.взвешивания'!B12:C29,2,FALSE)</f>
        <v>Шатковская Екатерина Сергеевна</v>
      </c>
      <c r="K11" s="134" t="str">
        <f>VLOOKUP(J11,'пр.взвешивания'!C12:D29,2,FALSE)</f>
        <v>1993,КМС</v>
      </c>
      <c r="L11" s="134" t="str">
        <f>VLOOKUP(K11,'пр.взвешивания'!D12:E29,2,FALSE)</f>
        <v>Тюменская</v>
      </c>
      <c r="M11" s="137"/>
      <c r="N11" s="137"/>
      <c r="O11" s="102"/>
      <c r="P11" s="102"/>
    </row>
    <row r="12" spans="1:16" ht="12" customHeight="1" thickBot="1">
      <c r="A12" s="135"/>
      <c r="B12" s="136"/>
      <c r="C12" s="136"/>
      <c r="D12" s="136"/>
      <c r="E12" s="138"/>
      <c r="F12" s="138"/>
      <c r="G12" s="135"/>
      <c r="H12" s="135"/>
      <c r="I12" s="135"/>
      <c r="J12" s="136"/>
      <c r="K12" s="136"/>
      <c r="L12" s="136"/>
      <c r="M12" s="138"/>
      <c r="N12" s="138"/>
      <c r="O12" s="135"/>
      <c r="P12" s="135"/>
    </row>
    <row r="13" spans="1:8" ht="12" customHeight="1">
      <c r="A13" s="143">
        <v>3</v>
      </c>
      <c r="B13" s="140" t="str">
        <f>VLOOKUP(A13,'пр.взвешивания'!B6:C23,2,FALSE)</f>
        <v>Сыркина Елезовета Николаевна</v>
      </c>
      <c r="C13" s="140" t="str">
        <f>VLOOKUP(B13,'пр.взвешивания'!C6:D23,2,FALSE)</f>
        <v>1993,КМС</v>
      </c>
      <c r="D13" s="140" t="str">
        <f>VLOOKUP(C13,'пр.взвешивания'!D6:E23,2,FALSE)</f>
        <v>Тюменская</v>
      </c>
      <c r="E13" s="143" t="s">
        <v>30</v>
      </c>
      <c r="F13" s="144"/>
      <c r="G13" s="143"/>
      <c r="H13" s="143"/>
    </row>
    <row r="14" spans="1:8" ht="12" customHeight="1" thickBot="1">
      <c r="A14" s="135"/>
      <c r="B14" s="136"/>
      <c r="C14" s="136"/>
      <c r="D14" s="136"/>
      <c r="E14" s="135"/>
      <c r="F14" s="138"/>
      <c r="G14" s="135"/>
      <c r="H14" s="135"/>
    </row>
    <row r="15" spans="2:10" ht="12" customHeight="1">
      <c r="B15" s="5"/>
      <c r="J15" s="5"/>
    </row>
    <row r="16" spans="1:9" ht="12" customHeight="1">
      <c r="A16" s="141" t="s">
        <v>8</v>
      </c>
      <c r="I16" s="141" t="s">
        <v>9</v>
      </c>
    </row>
    <row r="17" spans="1:10" ht="12" customHeight="1">
      <c r="A17" s="142"/>
      <c r="B17" s="5" t="s">
        <v>15</v>
      </c>
      <c r="I17" s="142"/>
      <c r="J17" s="5" t="s">
        <v>15</v>
      </c>
    </row>
    <row r="18" spans="1:16" ht="12" customHeight="1">
      <c r="A18" s="134">
        <v>1</v>
      </c>
      <c r="B18" s="134" t="str">
        <f>VLOOKUP(A18,'пр.взвешивания'!B6:C23,2,FALSE)</f>
        <v>Холоденина Анастасия Юрьевна </v>
      </c>
      <c r="C18" s="134">
        <f>VLOOKUP(B18,'пр.взвешивания'!C6:D23,2,FALSE)</f>
        <v>1994.1</v>
      </c>
      <c r="D18" s="134" t="str">
        <f>VLOOKUP(C18,'пр.взвешивания'!D6:E23,2,FALSE)</f>
        <v>ХМАО</v>
      </c>
      <c r="E18" s="130"/>
      <c r="F18" s="93"/>
      <c r="G18" s="91"/>
      <c r="H18" s="95"/>
      <c r="I18" s="134">
        <v>6</v>
      </c>
      <c r="J18" s="134" t="str">
        <f>VLOOKUP(I18,'пр.взвешивания'!B6:C23,2,FALSE)</f>
        <v>Ардашева Ирина Андреевна </v>
      </c>
      <c r="K18" s="134">
        <f>VLOOKUP(J18,'пр.взвешивания'!C6:D23,2,FALSE)</f>
        <v>1994</v>
      </c>
      <c r="L18" s="134" t="str">
        <f>VLOOKUP(K18,'пр.взвешивания'!D6:E23,2,FALSE)</f>
        <v>Свердловская</v>
      </c>
      <c r="M18" s="130"/>
      <c r="N18" s="93"/>
      <c r="O18" s="91"/>
      <c r="P18" s="95"/>
    </row>
    <row r="19" spans="1:16" ht="12" customHeight="1">
      <c r="A19" s="134"/>
      <c r="B19" s="134"/>
      <c r="C19" s="134"/>
      <c r="D19" s="134"/>
      <c r="E19" s="130"/>
      <c r="F19" s="130"/>
      <c r="G19" s="91"/>
      <c r="H19" s="95"/>
      <c r="I19" s="134"/>
      <c r="J19" s="134"/>
      <c r="K19" s="134"/>
      <c r="L19" s="134"/>
      <c r="M19" s="130"/>
      <c r="N19" s="130"/>
      <c r="O19" s="91"/>
      <c r="P19" s="95"/>
    </row>
    <row r="20" spans="1:16" ht="12" customHeight="1">
      <c r="A20" s="102">
        <v>3</v>
      </c>
      <c r="B20" s="134" t="str">
        <f>VLOOKUP(A20,'пр.взвешивания'!B8:C25,2,FALSE)</f>
        <v>Сыркина Елезовета Николаевна</v>
      </c>
      <c r="C20" s="134" t="str">
        <f>VLOOKUP(B20,'пр.взвешивания'!C8:D25,2,FALSE)</f>
        <v>1993,КМС</v>
      </c>
      <c r="D20" s="134" t="str">
        <f>VLOOKUP(C20,'пр.взвешивания'!D8:E25,2,FALSE)</f>
        <v>Тюменская</v>
      </c>
      <c r="E20" s="137"/>
      <c r="F20" s="137"/>
      <c r="G20" s="102"/>
      <c r="H20" s="102"/>
      <c r="I20" s="102">
        <v>8</v>
      </c>
      <c r="J20" s="134" t="str">
        <f>VLOOKUP(I20,'пр.взвешивания'!B8:C25,2,FALSE)</f>
        <v>Шатковская Екатерина Сергеевна</v>
      </c>
      <c r="K20" s="134" t="str">
        <f>VLOOKUP(J20,'пр.взвешивания'!C8:D25,2,FALSE)</f>
        <v>1993,КМС</v>
      </c>
      <c r="L20" s="134" t="str">
        <f>VLOOKUP(K20,'пр.взвешивания'!D8:E25,2,FALSE)</f>
        <v>Тюменская</v>
      </c>
      <c r="M20" s="137"/>
      <c r="N20" s="137"/>
      <c r="O20" s="102"/>
      <c r="P20" s="102"/>
    </row>
    <row r="21" spans="1:16" ht="12" customHeight="1" thickBot="1">
      <c r="A21" s="135"/>
      <c r="B21" s="136"/>
      <c r="C21" s="136"/>
      <c r="D21" s="136"/>
      <c r="E21" s="138"/>
      <c r="F21" s="138"/>
      <c r="G21" s="135"/>
      <c r="H21" s="135"/>
      <c r="I21" s="135"/>
      <c r="J21" s="136"/>
      <c r="K21" s="136"/>
      <c r="L21" s="136"/>
      <c r="M21" s="138"/>
      <c r="N21" s="138"/>
      <c r="O21" s="135"/>
      <c r="P21" s="135"/>
    </row>
    <row r="22" spans="1:16" ht="12" customHeight="1">
      <c r="A22" s="95">
        <v>2</v>
      </c>
      <c r="B22" s="140" t="str">
        <f>VLOOKUP(A22,'пр.взвешивания'!B6:C23,2,FALSE)</f>
        <v>Шукориева Фарзона Хушвахтовна</v>
      </c>
      <c r="C22" s="140">
        <f>VLOOKUP(B22,'пр.взвешивания'!C6:D23,2,FALSE)</f>
        <v>1993</v>
      </c>
      <c r="D22" s="140" t="str">
        <f>VLOOKUP(C22,'пр.взвешивания'!D6:E23,2,FALSE)</f>
        <v>Тюменская</v>
      </c>
      <c r="E22" s="130"/>
      <c r="F22" s="93"/>
      <c r="G22" s="91"/>
      <c r="H22" s="95"/>
      <c r="I22" s="95">
        <v>7</v>
      </c>
      <c r="J22" s="139" t="str">
        <f>VLOOKUP(I22,'пр.взвешивания'!B10:C27,2,FALSE)</f>
        <v>Шевченко Анастасия Юрьевна </v>
      </c>
      <c r="K22" s="139" t="str">
        <f>VLOOKUP(J22,'пр.взвешивания'!C10:D27,2,FALSE)</f>
        <v>1995,КМС</v>
      </c>
      <c r="L22" s="139" t="str">
        <f>VLOOKUP(K22,'пр.взвешивания'!D10:E27,2,FALSE)</f>
        <v>ХМАО</v>
      </c>
      <c r="M22" s="130"/>
      <c r="N22" s="93"/>
      <c r="O22" s="91"/>
      <c r="P22" s="95"/>
    </row>
    <row r="23" spans="1:16" ht="12" customHeight="1">
      <c r="A23" s="95"/>
      <c r="B23" s="134"/>
      <c r="C23" s="134"/>
      <c r="D23" s="134"/>
      <c r="E23" s="130"/>
      <c r="F23" s="130"/>
      <c r="G23" s="91"/>
      <c r="H23" s="95"/>
      <c r="I23" s="95"/>
      <c r="J23" s="134"/>
      <c r="K23" s="134"/>
      <c r="L23" s="134"/>
      <c r="M23" s="130"/>
      <c r="N23" s="130"/>
      <c r="O23" s="91"/>
      <c r="P23" s="95"/>
    </row>
    <row r="24" spans="1:16" ht="12" customHeight="1">
      <c r="A24" s="102">
        <v>4</v>
      </c>
      <c r="B24" s="134" t="s">
        <v>66</v>
      </c>
      <c r="C24" s="134">
        <v>1995.1</v>
      </c>
      <c r="D24" s="134" t="s">
        <v>40</v>
      </c>
      <c r="E24" s="137"/>
      <c r="F24" s="137"/>
      <c r="G24" s="102"/>
      <c r="H24" s="102"/>
      <c r="I24" s="102">
        <v>9</v>
      </c>
      <c r="J24" s="134" t="str">
        <f>VLOOKUP(I24,'пр.взвешивания'!B12:C29,2,FALSE)</f>
        <v>Авсянская Дарья Михайловна</v>
      </c>
      <c r="K24" s="134">
        <f>VLOOKUP(J24,'пр.взвешивания'!C12:D29,2,FALSE)</f>
        <v>1994.1</v>
      </c>
      <c r="L24" s="134" t="str">
        <f>VLOOKUP(K24,'пр.взвешивания'!D12:E29,2,FALSE)</f>
        <v>ХМАО</v>
      </c>
      <c r="M24" s="137"/>
      <c r="N24" s="137"/>
      <c r="O24" s="102"/>
      <c r="P24" s="102"/>
    </row>
    <row r="25" spans="1:16" ht="12" customHeight="1" thickBot="1">
      <c r="A25" s="135"/>
      <c r="B25" s="136"/>
      <c r="C25" s="136"/>
      <c r="D25" s="136"/>
      <c r="E25" s="138"/>
      <c r="F25" s="138"/>
      <c r="G25" s="135"/>
      <c r="H25" s="135"/>
      <c r="I25" s="135"/>
      <c r="J25" s="136"/>
      <c r="K25" s="136"/>
      <c r="L25" s="136"/>
      <c r="M25" s="138"/>
      <c r="N25" s="138"/>
      <c r="O25" s="135"/>
      <c r="P25" s="135"/>
    </row>
    <row r="26" spans="1:8" ht="12" customHeight="1">
      <c r="A26" s="102">
        <v>5</v>
      </c>
      <c r="B26" s="140" t="str">
        <f>VLOOKUP(A26,'пр.взвешивания'!B14:C31,2,FALSE)</f>
        <v>Чевадзе Екатерина Мамуковна</v>
      </c>
      <c r="C26" s="140">
        <f>VLOOKUP(B26,'пр.взвешивания'!C14:D31,2,FALSE)</f>
        <v>1994.1</v>
      </c>
      <c r="D26" s="140" t="str">
        <f>VLOOKUP(C26,'пр.взвешивания'!D14:E31,2,FALSE)</f>
        <v>ХМАО</v>
      </c>
      <c r="E26" s="102" t="s">
        <v>30</v>
      </c>
      <c r="F26" s="137"/>
      <c r="G26" s="102"/>
      <c r="H26" s="102"/>
    </row>
    <row r="27" spans="1:8" ht="12" customHeight="1" thickBot="1">
      <c r="A27" s="135"/>
      <c r="B27" s="136"/>
      <c r="C27" s="136"/>
      <c r="D27" s="136"/>
      <c r="E27" s="135"/>
      <c r="F27" s="138"/>
      <c r="G27" s="135"/>
      <c r="H27" s="135"/>
    </row>
    <row r="28" ht="12" customHeight="1"/>
    <row r="29" spans="1:9" ht="12.75" customHeight="1">
      <c r="A29" s="141" t="s">
        <v>8</v>
      </c>
      <c r="I29" s="141" t="s">
        <v>9</v>
      </c>
    </row>
    <row r="30" spans="1:10" ht="13.5">
      <c r="A30" s="142"/>
      <c r="B30" s="5" t="s">
        <v>16</v>
      </c>
      <c r="I30" s="142"/>
      <c r="J30" s="5" t="s">
        <v>16</v>
      </c>
    </row>
    <row r="31" spans="1:16" ht="12.75" customHeight="1">
      <c r="A31" s="134">
        <v>1</v>
      </c>
      <c r="B31" s="134" t="str">
        <f>VLOOKUP(A31,'пр.взвешивания'!B6:C23,2,FALSE)</f>
        <v>Холоденина Анастасия Юрьевна </v>
      </c>
      <c r="C31" s="134">
        <f>VLOOKUP(B31,'пр.взвешивания'!C6:D23,2,FALSE)</f>
        <v>1994.1</v>
      </c>
      <c r="D31" s="134" t="str">
        <f>VLOOKUP(C31,'пр.взвешивания'!D6:E23,2,FALSE)</f>
        <v>ХМАО</v>
      </c>
      <c r="E31" s="130"/>
      <c r="F31" s="93"/>
      <c r="G31" s="91"/>
      <c r="H31" s="95"/>
      <c r="I31" s="134">
        <v>6</v>
      </c>
      <c r="J31" s="134" t="str">
        <f>VLOOKUP(I31,'пр.взвешивания'!B6:C23,2,FALSE)</f>
        <v>Ардашева Ирина Андреевна </v>
      </c>
      <c r="K31" s="134">
        <f>VLOOKUP(J31,'пр.взвешивания'!C6:D23,2,FALSE)</f>
        <v>1994</v>
      </c>
      <c r="L31" s="134" t="str">
        <f>VLOOKUP(K31,'пр.взвешивания'!D6:E23,2,FALSE)</f>
        <v>Свердловская</v>
      </c>
      <c r="M31" s="130"/>
      <c r="N31" s="93"/>
      <c r="O31" s="91"/>
      <c r="P31" s="95"/>
    </row>
    <row r="32" spans="1:16" ht="12.75">
      <c r="A32" s="134"/>
      <c r="B32" s="134"/>
      <c r="C32" s="134"/>
      <c r="D32" s="134"/>
      <c r="E32" s="130"/>
      <c r="F32" s="130"/>
      <c r="G32" s="91"/>
      <c r="H32" s="95"/>
      <c r="I32" s="134"/>
      <c r="J32" s="134"/>
      <c r="K32" s="134"/>
      <c r="L32" s="134"/>
      <c r="M32" s="130"/>
      <c r="N32" s="130"/>
      <c r="O32" s="91"/>
      <c r="P32" s="95"/>
    </row>
    <row r="33" spans="1:16" ht="12.75" customHeight="1">
      <c r="A33" s="102">
        <v>4</v>
      </c>
      <c r="B33" s="134" t="str">
        <f>VLOOKUP(A33,'пр.взвешивания'!B8:C25,2,FALSE)</f>
        <v>Терзи Ирина Николаевна </v>
      </c>
      <c r="C33" s="134">
        <f>VLOOKUP(B33,'пр.взвешивания'!C8:D25,2,FALSE)</f>
        <v>1995.1</v>
      </c>
      <c r="D33" s="134" t="str">
        <f>VLOOKUP(C33,'пр.взвешивания'!D8:E25,2,FALSE)</f>
        <v>ХМАО</v>
      </c>
      <c r="E33" s="137"/>
      <c r="F33" s="137"/>
      <c r="G33" s="102"/>
      <c r="H33" s="102"/>
      <c r="I33" s="102">
        <v>9</v>
      </c>
      <c r="J33" s="134" t="str">
        <f>VLOOKUP(I33,'пр.взвешивания'!B8:C25,2,FALSE)</f>
        <v>Авсянская Дарья Михайловна</v>
      </c>
      <c r="K33" s="134">
        <f>VLOOKUP(J33,'пр.взвешивания'!C8:D25,2,FALSE)</f>
        <v>1994.1</v>
      </c>
      <c r="L33" s="134" t="str">
        <f>VLOOKUP(K33,'пр.взвешивания'!D8:E25,2,FALSE)</f>
        <v>ХМАО</v>
      </c>
      <c r="M33" s="137"/>
      <c r="N33" s="137"/>
      <c r="O33" s="102"/>
      <c r="P33" s="102"/>
    </row>
    <row r="34" spans="1:16" ht="13.5" thickBot="1">
      <c r="A34" s="135"/>
      <c r="B34" s="136"/>
      <c r="C34" s="136"/>
      <c r="D34" s="136"/>
      <c r="E34" s="138"/>
      <c r="F34" s="138"/>
      <c r="G34" s="135"/>
      <c r="H34" s="135"/>
      <c r="I34" s="135"/>
      <c r="J34" s="136"/>
      <c r="K34" s="136"/>
      <c r="L34" s="136"/>
      <c r="M34" s="138"/>
      <c r="N34" s="138"/>
      <c r="O34" s="135"/>
      <c r="P34" s="135"/>
    </row>
    <row r="35" spans="1:16" ht="12.75" customHeight="1">
      <c r="A35" s="95">
        <v>3</v>
      </c>
      <c r="B35" s="139" t="str">
        <f>VLOOKUP(A35,'пр.взвешивания'!B10:C27,2,FALSE)</f>
        <v>Сыркина Елезовета Николаевна</v>
      </c>
      <c r="C35" s="139" t="str">
        <f>VLOOKUP(B35,'пр.взвешивания'!C10:D27,2,FALSE)</f>
        <v>1993,КМС</v>
      </c>
      <c r="D35" s="139" t="str">
        <f>VLOOKUP(C35,'пр.взвешивания'!D10:E27,2,FALSE)</f>
        <v>Тюменская</v>
      </c>
      <c r="E35" s="130"/>
      <c r="F35" s="93"/>
      <c r="G35" s="91"/>
      <c r="H35" s="95"/>
      <c r="I35" s="95">
        <v>8</v>
      </c>
      <c r="J35" s="139" t="s">
        <v>70</v>
      </c>
      <c r="K35" s="139" t="s">
        <v>43</v>
      </c>
      <c r="L35" s="139" t="str">
        <f>VLOOKUP(K35,'пр.взвешивания'!D10:E27,2,FALSE)</f>
        <v>ХМАО</v>
      </c>
      <c r="M35" s="130"/>
      <c r="N35" s="93"/>
      <c r="O35" s="91"/>
      <c r="P35" s="95"/>
    </row>
    <row r="36" spans="1:16" ht="12.75" customHeight="1">
      <c r="A36" s="95"/>
      <c r="B36" s="134"/>
      <c r="C36" s="134"/>
      <c r="D36" s="134"/>
      <c r="E36" s="130"/>
      <c r="F36" s="130"/>
      <c r="G36" s="91"/>
      <c r="H36" s="95"/>
      <c r="I36" s="95"/>
      <c r="J36" s="134"/>
      <c r="K36" s="134"/>
      <c r="L36" s="134"/>
      <c r="M36" s="130"/>
      <c r="N36" s="130"/>
      <c r="O36" s="91"/>
      <c r="P36" s="95"/>
    </row>
    <row r="37" spans="1:16" ht="12.75" customHeight="1">
      <c r="A37" s="102">
        <v>5</v>
      </c>
      <c r="B37" s="134" t="str">
        <f>VLOOKUP(A37,'пр.взвешивания'!B12:C29,2,FALSE)</f>
        <v>Чевадзе Екатерина Мамуковна</v>
      </c>
      <c r="C37" s="134">
        <f>VLOOKUP(B37,'пр.взвешивания'!C12:D29,2,FALSE)</f>
        <v>1994.1</v>
      </c>
      <c r="D37" s="134" t="str">
        <f>VLOOKUP(C37,'пр.взвешивания'!D12:E29,2,FALSE)</f>
        <v>ХМАО</v>
      </c>
      <c r="E37" s="137"/>
      <c r="F37" s="137"/>
      <c r="G37" s="102"/>
      <c r="H37" s="102"/>
      <c r="I37" s="102">
        <v>7</v>
      </c>
      <c r="J37" s="139" t="s">
        <v>45</v>
      </c>
      <c r="K37" s="134" t="s">
        <v>46</v>
      </c>
      <c r="L37" s="134" t="str">
        <f>VLOOKUP(K37,'пр.взвешивания'!D12:E29,2,FALSE)</f>
        <v>Тюменская</v>
      </c>
      <c r="M37" s="137"/>
      <c r="N37" s="137"/>
      <c r="O37" s="102"/>
      <c r="P37" s="102"/>
    </row>
    <row r="38" spans="1:16" ht="12.75" customHeight="1" thickBot="1">
      <c r="A38" s="135"/>
      <c r="B38" s="136"/>
      <c r="C38" s="136"/>
      <c r="D38" s="136"/>
      <c r="E38" s="138"/>
      <c r="F38" s="138"/>
      <c r="G38" s="135"/>
      <c r="H38" s="135"/>
      <c r="I38" s="135"/>
      <c r="J38" s="134"/>
      <c r="K38" s="136"/>
      <c r="L38" s="136"/>
      <c r="M38" s="138"/>
      <c r="N38" s="138"/>
      <c r="O38" s="135"/>
      <c r="P38" s="135"/>
    </row>
    <row r="39" spans="1:8" ht="12.75" customHeight="1">
      <c r="A39" s="102">
        <v>2</v>
      </c>
      <c r="B39" s="140" t="str">
        <f>VLOOKUP(A39,'пр.взвешивания'!B6:C23,2,FALSE)</f>
        <v>Шукориева Фарзона Хушвахтовна</v>
      </c>
      <c r="C39" s="140">
        <f>VLOOKUP(B39,'пр.взвешивания'!C6:D23,2,FALSE)</f>
        <v>1993</v>
      </c>
      <c r="D39" s="140" t="str">
        <f>VLOOKUP(C39,'пр.взвешивания'!D6:E23,2,FALSE)</f>
        <v>Тюменская</v>
      </c>
      <c r="E39" s="102" t="s">
        <v>30</v>
      </c>
      <c r="F39" s="137"/>
      <c r="G39" s="102"/>
      <c r="H39" s="102"/>
    </row>
    <row r="40" spans="1:8" ht="12.75" customHeight="1" thickBot="1">
      <c r="A40" s="135"/>
      <c r="B40" s="136"/>
      <c r="C40" s="136"/>
      <c r="D40" s="136"/>
      <c r="E40" s="135"/>
      <c r="F40" s="138"/>
      <c r="G40" s="135"/>
      <c r="H40" s="135"/>
    </row>
    <row r="42" ht="12.75" customHeight="1">
      <c r="A42" s="141" t="s">
        <v>8</v>
      </c>
    </row>
    <row r="43" spans="1:2" ht="13.5">
      <c r="A43" s="142"/>
      <c r="B43" s="5" t="s">
        <v>24</v>
      </c>
    </row>
    <row r="44" spans="1:8" ht="12.75" customHeight="1">
      <c r="A44" s="134">
        <v>1</v>
      </c>
      <c r="B44" s="134" t="str">
        <f>VLOOKUP(A44,'пр.взвешивания'!B6:C23,2,FALSE)</f>
        <v>Холоденина Анастасия Юрьевна </v>
      </c>
      <c r="C44" s="134">
        <f>VLOOKUP(B44,'пр.взвешивания'!C6:D23,2,FALSE)</f>
        <v>1994.1</v>
      </c>
      <c r="D44" s="134" t="str">
        <f>VLOOKUP(C44,'пр.взвешивания'!D6:E23,2,FALSE)</f>
        <v>ХМАО</v>
      </c>
      <c r="E44" s="130"/>
      <c r="F44" s="93"/>
      <c r="G44" s="91"/>
      <c r="H44" s="95"/>
    </row>
    <row r="45" spans="1:8" ht="12.75">
      <c r="A45" s="134"/>
      <c r="B45" s="134"/>
      <c r="C45" s="134"/>
      <c r="D45" s="134"/>
      <c r="E45" s="130"/>
      <c r="F45" s="130"/>
      <c r="G45" s="91"/>
      <c r="H45" s="95"/>
    </row>
    <row r="46" spans="1:8" ht="12.75" customHeight="1">
      <c r="A46" s="102">
        <v>5</v>
      </c>
      <c r="B46" s="134" t="str">
        <f>VLOOKUP(A46,'пр.взвешивания'!B8:C25,2,FALSE)</f>
        <v>Чевадзе Екатерина Мамуковна</v>
      </c>
      <c r="C46" s="134">
        <f>VLOOKUP(B46,'пр.взвешивания'!C8:D25,2,FALSE)</f>
        <v>1994.1</v>
      </c>
      <c r="D46" s="134" t="str">
        <f>VLOOKUP(C46,'пр.взвешивания'!D8:E25,2,FALSE)</f>
        <v>ХМАО</v>
      </c>
      <c r="E46" s="137"/>
      <c r="F46" s="137"/>
      <c r="G46" s="102"/>
      <c r="H46" s="102"/>
    </row>
    <row r="47" spans="1:8" ht="12.75" customHeight="1" thickBot="1">
      <c r="A47" s="135"/>
      <c r="B47" s="136"/>
      <c r="C47" s="136"/>
      <c r="D47" s="136"/>
      <c r="E47" s="138"/>
      <c r="F47" s="138"/>
      <c r="G47" s="135"/>
      <c r="H47" s="135"/>
    </row>
    <row r="48" spans="1:8" ht="12.75" customHeight="1">
      <c r="A48" s="95">
        <v>3</v>
      </c>
      <c r="B48" s="139" t="str">
        <f>VLOOKUP(A48,'пр.взвешивания'!B10:C27,2,FALSE)</f>
        <v>Сыркина Елезовета Николаевна</v>
      </c>
      <c r="C48" s="139" t="str">
        <f>VLOOKUP(B48,'пр.взвешивания'!C10:D27,2,FALSE)</f>
        <v>1993,КМС</v>
      </c>
      <c r="D48" s="139" t="str">
        <f>VLOOKUP(C48,'пр.взвешивания'!D10:E27,2,FALSE)</f>
        <v>Тюменская</v>
      </c>
      <c r="E48" s="130"/>
      <c r="F48" s="93"/>
      <c r="G48" s="91"/>
      <c r="H48" s="95"/>
    </row>
    <row r="49" spans="1:8" ht="12.75" customHeight="1">
      <c r="A49" s="95"/>
      <c r="B49" s="134"/>
      <c r="C49" s="134"/>
      <c r="D49" s="134"/>
      <c r="E49" s="130"/>
      <c r="F49" s="130"/>
      <c r="G49" s="91"/>
      <c r="H49" s="95"/>
    </row>
    <row r="50" spans="1:8" ht="12.75" customHeight="1">
      <c r="A50" s="102">
        <v>2</v>
      </c>
      <c r="B50" s="134" t="str">
        <f>VLOOKUP(A50,'пр.взвешивания'!B6:C23,2,FALSE)</f>
        <v>Шукориева Фарзона Хушвахтовна</v>
      </c>
      <c r="C50" s="134">
        <f>VLOOKUP(B50,'пр.взвешивания'!C6:D23,2,FALSE)</f>
        <v>1993</v>
      </c>
      <c r="D50" s="134" t="str">
        <f>VLOOKUP(C50,'пр.взвешивания'!D6:E23,2,FALSE)</f>
        <v>Тюменская</v>
      </c>
      <c r="E50" s="137"/>
      <c r="F50" s="137"/>
      <c r="G50" s="102"/>
      <c r="H50" s="102"/>
    </row>
    <row r="51" spans="1:8" ht="12.75" customHeight="1" thickBot="1">
      <c r="A51" s="135"/>
      <c r="B51" s="136"/>
      <c r="C51" s="136"/>
      <c r="D51" s="136"/>
      <c r="E51" s="138"/>
      <c r="F51" s="138"/>
      <c r="G51" s="135"/>
      <c r="H51" s="135"/>
    </row>
    <row r="52" spans="1:8" ht="12.75" customHeight="1">
      <c r="A52" s="102">
        <v>4</v>
      </c>
      <c r="B52" s="140" t="str">
        <f>VLOOKUP(A52,'пр.взвешивания'!B8:C25,2,FALSE)</f>
        <v>Терзи Ирина Николаевна </v>
      </c>
      <c r="C52" s="140">
        <f>VLOOKUP(B52,'пр.взвешивания'!C8:D25,2,FALSE)</f>
        <v>1995.1</v>
      </c>
      <c r="D52" s="140" t="str">
        <f>VLOOKUP(C52,'пр.взвешивания'!D8:E25,2,FALSE)</f>
        <v>ХМАО</v>
      </c>
      <c r="E52" s="102" t="s">
        <v>30</v>
      </c>
      <c r="F52" s="137"/>
      <c r="G52" s="102"/>
      <c r="H52" s="102"/>
    </row>
    <row r="53" spans="1:8" ht="12.75" customHeight="1" thickBot="1">
      <c r="A53" s="135"/>
      <c r="B53" s="136"/>
      <c r="C53" s="136"/>
      <c r="D53" s="136"/>
      <c r="E53" s="135"/>
      <c r="F53" s="138"/>
      <c r="G53" s="135"/>
      <c r="H53" s="135"/>
    </row>
    <row r="54" spans="1:2" ht="23.25" customHeight="1">
      <c r="A54" s="2" t="s">
        <v>8</v>
      </c>
      <c r="B54" s="5" t="s">
        <v>25</v>
      </c>
    </row>
    <row r="55" spans="1:8" ht="12.75" customHeight="1">
      <c r="A55" s="134">
        <v>5</v>
      </c>
      <c r="B55" s="134" t="str">
        <f>VLOOKUP(A55,'пр.взвешивания'!B6:C23,2,FALSE)</f>
        <v>Чевадзе Екатерина Мамуковна</v>
      </c>
      <c r="C55" s="134">
        <f>VLOOKUP(B55,'пр.взвешивания'!C6:D23,2,FALSE)</f>
        <v>1994.1</v>
      </c>
      <c r="D55" s="134" t="str">
        <f>VLOOKUP(C55,'пр.взвешивания'!D6:E23,2,FALSE)</f>
        <v>ХМАО</v>
      </c>
      <c r="E55" s="130"/>
      <c r="F55" s="93"/>
      <c r="G55" s="91"/>
      <c r="H55" s="95"/>
    </row>
    <row r="56" spans="1:8" ht="12.75" customHeight="1">
      <c r="A56" s="134"/>
      <c r="B56" s="134"/>
      <c r="C56" s="134"/>
      <c r="D56" s="134"/>
      <c r="E56" s="130"/>
      <c r="F56" s="130"/>
      <c r="G56" s="91"/>
      <c r="H56" s="95"/>
    </row>
    <row r="57" spans="1:8" ht="12.75" customHeight="1">
      <c r="A57" s="102">
        <v>2</v>
      </c>
      <c r="B57" s="134" t="s">
        <v>36</v>
      </c>
      <c r="C57" s="134" t="s">
        <v>69</v>
      </c>
      <c r="D57" s="134" t="s">
        <v>37</v>
      </c>
      <c r="E57" s="137"/>
      <c r="F57" s="137"/>
      <c r="G57" s="102"/>
      <c r="H57" s="102"/>
    </row>
    <row r="58" spans="1:8" ht="12.75" customHeight="1" thickBot="1">
      <c r="A58" s="135"/>
      <c r="B58" s="136"/>
      <c r="C58" s="136"/>
      <c r="D58" s="136"/>
      <c r="E58" s="138"/>
      <c r="F58" s="138"/>
      <c r="G58" s="135"/>
      <c r="H58" s="135"/>
    </row>
    <row r="59" spans="1:8" ht="12.75" customHeight="1">
      <c r="A59" s="95">
        <v>4</v>
      </c>
      <c r="B59" s="140" t="s">
        <v>39</v>
      </c>
      <c r="C59" s="140">
        <v>1995.1</v>
      </c>
      <c r="D59" s="140" t="s">
        <v>40</v>
      </c>
      <c r="E59" s="130"/>
      <c r="F59" s="93"/>
      <c r="G59" s="91"/>
      <c r="H59" s="95"/>
    </row>
    <row r="60" spans="1:8" ht="12.75" customHeight="1" thickBot="1">
      <c r="A60" s="95"/>
      <c r="B60" s="136"/>
      <c r="C60" s="136"/>
      <c r="D60" s="136"/>
      <c r="E60" s="130"/>
      <c r="F60" s="130"/>
      <c r="G60" s="91"/>
      <c r="H60" s="95"/>
    </row>
    <row r="61" spans="1:8" ht="12.75" customHeight="1">
      <c r="A61" s="102">
        <v>3</v>
      </c>
      <c r="B61" s="134" t="str">
        <f>VLOOKUP(A61,'пр.взвешивания'!B6:C23,2,FALSE)</f>
        <v>Сыркина Елезовета Николаевна</v>
      </c>
      <c r="C61" s="134" t="str">
        <f>VLOOKUP(B61,'пр.взвешивания'!C6:D23,2,FALSE)</f>
        <v>1993,КМС</v>
      </c>
      <c r="D61" s="134" t="str">
        <f>VLOOKUP(C61,'пр.взвешивания'!D6:E23,2,FALSE)</f>
        <v>Тюменская</v>
      </c>
      <c r="E61" s="137"/>
      <c r="F61" s="137"/>
      <c r="G61" s="102"/>
      <c r="H61" s="102"/>
    </row>
    <row r="62" spans="1:8" ht="12.75" customHeight="1" thickBot="1">
      <c r="A62" s="135"/>
      <c r="B62" s="136"/>
      <c r="C62" s="136"/>
      <c r="D62" s="136"/>
      <c r="E62" s="138"/>
      <c r="F62" s="138"/>
      <c r="G62" s="135"/>
      <c r="H62" s="135"/>
    </row>
    <row r="63" spans="1:8" ht="12.75" customHeight="1">
      <c r="A63" s="102">
        <v>1</v>
      </c>
      <c r="B63" s="140" t="str">
        <f>VLOOKUP(A63,'пр.взвешивания'!B6:C23,2,FALSE)</f>
        <v>Холоденина Анастасия Юрьевна </v>
      </c>
      <c r="C63" s="140">
        <f>VLOOKUP(B63,'пр.взвешивания'!C6:D23,2,FALSE)</f>
        <v>1994.1</v>
      </c>
      <c r="D63" s="140" t="str">
        <f>VLOOKUP(C63,'пр.взвешивания'!D6:E23,2,FALSE)</f>
        <v>ХМАО</v>
      </c>
      <c r="E63" s="102" t="s">
        <v>30</v>
      </c>
      <c r="F63" s="137"/>
      <c r="G63" s="102"/>
      <c r="H63" s="102"/>
    </row>
    <row r="64" spans="1:8" ht="12.75" customHeight="1" thickBot="1">
      <c r="A64" s="135"/>
      <c r="B64" s="136"/>
      <c r="C64" s="136"/>
      <c r="D64" s="136"/>
      <c r="E64" s="135"/>
      <c r="F64" s="138"/>
      <c r="G64" s="135"/>
      <c r="H64" s="135"/>
    </row>
    <row r="67" ht="12.75" customHeight="1"/>
    <row r="69" ht="12.75" customHeight="1"/>
    <row r="71" ht="12.75" customHeight="1"/>
    <row r="73" ht="12.75" customHeight="1"/>
    <row r="75" ht="12.75" customHeight="1"/>
  </sheetData>
  <mergeCells count="319">
    <mergeCell ref="M37:M38"/>
    <mergeCell ref="N37:N38"/>
    <mergeCell ref="O37:O38"/>
    <mergeCell ref="P37:P38"/>
    <mergeCell ref="I37:I38"/>
    <mergeCell ref="J37:J38"/>
    <mergeCell ref="K37:K38"/>
    <mergeCell ref="L37:L38"/>
    <mergeCell ref="M35:M36"/>
    <mergeCell ref="N35:N36"/>
    <mergeCell ref="O35:O36"/>
    <mergeCell ref="P35:P36"/>
    <mergeCell ref="I35:I36"/>
    <mergeCell ref="J35:J36"/>
    <mergeCell ref="K35:K36"/>
    <mergeCell ref="L35:L36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M31:M32"/>
    <mergeCell ref="N31:N32"/>
    <mergeCell ref="O31:O32"/>
    <mergeCell ref="I29:I30"/>
    <mergeCell ref="I31:I32"/>
    <mergeCell ref="J31:J32"/>
    <mergeCell ref="K31:K32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I16:I17"/>
    <mergeCell ref="I18:I19"/>
    <mergeCell ref="J18:J19"/>
    <mergeCell ref="K18:K19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E31:E32"/>
    <mergeCell ref="F31:F32"/>
    <mergeCell ref="G31:G32"/>
    <mergeCell ref="A29:A30"/>
    <mergeCell ref="A31:A32"/>
    <mergeCell ref="B31:B32"/>
    <mergeCell ref="C31:C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A16:A17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35:A36"/>
    <mergeCell ref="B35:B36"/>
    <mergeCell ref="C35:C36"/>
    <mergeCell ref="D35:D36"/>
    <mergeCell ref="E35:E36"/>
    <mergeCell ref="F35:F36"/>
    <mergeCell ref="G35:G36"/>
    <mergeCell ref="H35:H36"/>
    <mergeCell ref="B37:B38"/>
    <mergeCell ref="A39:A40"/>
    <mergeCell ref="A37:A38"/>
    <mergeCell ref="B39:B40"/>
    <mergeCell ref="A44:A45"/>
    <mergeCell ref="B44:B45"/>
    <mergeCell ref="A42:A43"/>
    <mergeCell ref="C44:C45"/>
    <mergeCell ref="D44:D45"/>
    <mergeCell ref="E37:E38"/>
    <mergeCell ref="F37:F38"/>
    <mergeCell ref="E44:E45"/>
    <mergeCell ref="F44:F45"/>
    <mergeCell ref="C37:C38"/>
    <mergeCell ref="D37:D38"/>
    <mergeCell ref="C39:C40"/>
    <mergeCell ref="D39:D40"/>
    <mergeCell ref="G37:G38"/>
    <mergeCell ref="H37:H38"/>
    <mergeCell ref="E39:E40"/>
    <mergeCell ref="F39:F40"/>
    <mergeCell ref="G39:G40"/>
    <mergeCell ref="H39:H40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E55:E56"/>
    <mergeCell ref="F55:F56"/>
    <mergeCell ref="G55:G56"/>
    <mergeCell ref="A55:A56"/>
    <mergeCell ref="B55:B56"/>
    <mergeCell ref="C55:C56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D55:D56"/>
    <mergeCell ref="A59:A60"/>
    <mergeCell ref="B59:B60"/>
    <mergeCell ref="C59:C60"/>
    <mergeCell ref="D59:D60"/>
    <mergeCell ref="E59:E60"/>
    <mergeCell ref="F59:F60"/>
    <mergeCell ref="G59:G60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1">
      <selection activeCell="B6" sqref="B6:B23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148" t="s">
        <v>0</v>
      </c>
      <c r="B1" s="148"/>
      <c r="C1" s="148"/>
      <c r="D1" s="148"/>
      <c r="E1" s="148"/>
      <c r="F1" s="148"/>
      <c r="G1" s="148"/>
    </row>
    <row r="3" ht="12.75">
      <c r="D3" t="s">
        <v>73</v>
      </c>
    </row>
    <row r="4" spans="1:7" ht="12.75">
      <c r="A4" s="102" t="s">
        <v>17</v>
      </c>
      <c r="B4" s="102" t="s">
        <v>1</v>
      </c>
      <c r="C4" s="102" t="s">
        <v>2</v>
      </c>
      <c r="D4" s="102" t="s">
        <v>18</v>
      </c>
      <c r="E4" s="102" t="s">
        <v>19</v>
      </c>
      <c r="F4" s="102" t="s">
        <v>20</v>
      </c>
      <c r="G4" s="102" t="s">
        <v>21</v>
      </c>
    </row>
    <row r="5" spans="1:7" ht="12.75">
      <c r="A5" s="103"/>
      <c r="B5" s="103"/>
      <c r="C5" s="103"/>
      <c r="D5" s="103"/>
      <c r="E5" s="103"/>
      <c r="F5" s="103"/>
      <c r="G5" s="103"/>
    </row>
    <row r="6" spans="1:7" ht="12.75" customHeight="1">
      <c r="A6" s="134">
        <v>1</v>
      </c>
      <c r="B6" s="94">
        <v>2</v>
      </c>
      <c r="C6" s="92" t="s">
        <v>36</v>
      </c>
      <c r="D6" s="95">
        <v>1993</v>
      </c>
      <c r="E6" s="90" t="s">
        <v>37</v>
      </c>
      <c r="F6" s="91"/>
      <c r="G6" s="92" t="s">
        <v>38</v>
      </c>
    </row>
    <row r="7" spans="1:7" ht="12.75">
      <c r="A7" s="134"/>
      <c r="B7" s="94"/>
      <c r="C7" s="92"/>
      <c r="D7" s="95"/>
      <c r="E7" s="90"/>
      <c r="F7" s="91"/>
      <c r="G7" s="92"/>
    </row>
    <row r="8" spans="1:7" ht="12.75" customHeight="1">
      <c r="A8" s="134">
        <v>2</v>
      </c>
      <c r="B8" s="94">
        <v>4</v>
      </c>
      <c r="C8" s="92" t="s">
        <v>39</v>
      </c>
      <c r="D8" s="95">
        <v>1995.1</v>
      </c>
      <c r="E8" s="90" t="s">
        <v>40</v>
      </c>
      <c r="F8" s="91"/>
      <c r="G8" s="92" t="s">
        <v>41</v>
      </c>
    </row>
    <row r="9" spans="1:7" ht="12.75">
      <c r="A9" s="134"/>
      <c r="B9" s="94"/>
      <c r="C9" s="92"/>
      <c r="D9" s="95"/>
      <c r="E9" s="90"/>
      <c r="F9" s="91"/>
      <c r="G9" s="96"/>
    </row>
    <row r="10" spans="1:7" ht="12.75" customHeight="1">
      <c r="A10" s="134">
        <v>3</v>
      </c>
      <c r="B10" s="94">
        <v>7</v>
      </c>
      <c r="C10" s="92" t="s">
        <v>42</v>
      </c>
      <c r="D10" s="95" t="s">
        <v>43</v>
      </c>
      <c r="E10" s="90" t="s">
        <v>40</v>
      </c>
      <c r="F10" s="91"/>
      <c r="G10" s="92" t="s">
        <v>44</v>
      </c>
    </row>
    <row r="11" spans="1:7" ht="12.75">
      <c r="A11" s="134"/>
      <c r="B11" s="94"/>
      <c r="C11" s="92"/>
      <c r="D11" s="95"/>
      <c r="E11" s="90"/>
      <c r="F11" s="91"/>
      <c r="G11" s="92"/>
    </row>
    <row r="12" spans="1:7" ht="12.75" customHeight="1">
      <c r="A12" s="134">
        <v>4</v>
      </c>
      <c r="B12" s="94">
        <v>8</v>
      </c>
      <c r="C12" s="92" t="s">
        <v>45</v>
      </c>
      <c r="D12" s="95" t="s">
        <v>46</v>
      </c>
      <c r="E12" s="90" t="s">
        <v>37</v>
      </c>
      <c r="F12" s="91"/>
      <c r="G12" s="92" t="s">
        <v>47</v>
      </c>
    </row>
    <row r="13" spans="1:7" ht="12.75">
      <c r="A13" s="134"/>
      <c r="B13" s="94"/>
      <c r="C13" s="92"/>
      <c r="D13" s="95"/>
      <c r="E13" s="90"/>
      <c r="F13" s="91"/>
      <c r="G13" s="92"/>
    </row>
    <row r="14" spans="1:7" ht="12.75" customHeight="1">
      <c r="A14" s="134">
        <v>5</v>
      </c>
      <c r="B14" s="94">
        <v>6</v>
      </c>
      <c r="C14" s="92" t="s">
        <v>48</v>
      </c>
      <c r="D14" s="95">
        <v>1994</v>
      </c>
      <c r="E14" s="90" t="s">
        <v>49</v>
      </c>
      <c r="F14" s="91"/>
      <c r="G14" s="92" t="s">
        <v>50</v>
      </c>
    </row>
    <row r="15" spans="1:7" ht="12.75">
      <c r="A15" s="134"/>
      <c r="B15" s="94"/>
      <c r="C15" s="92"/>
      <c r="D15" s="95"/>
      <c r="E15" s="90"/>
      <c r="F15" s="91"/>
      <c r="G15" s="92"/>
    </row>
    <row r="16" spans="1:7" ht="12.75" customHeight="1">
      <c r="A16" s="134">
        <v>6</v>
      </c>
      <c r="B16" s="94">
        <v>9</v>
      </c>
      <c r="C16" s="92" t="s">
        <v>51</v>
      </c>
      <c r="D16" s="95">
        <v>1994.1</v>
      </c>
      <c r="E16" s="90" t="s">
        <v>40</v>
      </c>
      <c r="F16" s="91"/>
      <c r="G16" s="92" t="s">
        <v>52</v>
      </c>
    </row>
    <row r="17" spans="1:7" ht="12.75">
      <c r="A17" s="134"/>
      <c r="B17" s="94"/>
      <c r="C17" s="92"/>
      <c r="D17" s="95"/>
      <c r="E17" s="90"/>
      <c r="F17" s="91"/>
      <c r="G17" s="96"/>
    </row>
    <row r="18" spans="1:7" ht="12.75" customHeight="1">
      <c r="A18" s="134">
        <v>7</v>
      </c>
      <c r="B18" s="94">
        <v>5</v>
      </c>
      <c r="C18" s="92" t="s">
        <v>53</v>
      </c>
      <c r="D18" s="122">
        <v>1994.1</v>
      </c>
      <c r="E18" s="90" t="s">
        <v>40</v>
      </c>
      <c r="F18" s="91"/>
      <c r="G18" s="92" t="s">
        <v>54</v>
      </c>
    </row>
    <row r="19" spans="1:7" ht="12.75">
      <c r="A19" s="134"/>
      <c r="B19" s="94"/>
      <c r="C19" s="92"/>
      <c r="D19" s="95"/>
      <c r="E19" s="90"/>
      <c r="F19" s="91"/>
      <c r="G19" s="92"/>
    </row>
    <row r="20" spans="1:7" ht="12.75" customHeight="1">
      <c r="A20" s="134">
        <v>8</v>
      </c>
      <c r="B20" s="94">
        <v>3</v>
      </c>
      <c r="C20" s="92" t="s">
        <v>55</v>
      </c>
      <c r="D20" s="95" t="s">
        <v>46</v>
      </c>
      <c r="E20" s="90" t="s">
        <v>49</v>
      </c>
      <c r="F20" s="91"/>
      <c r="G20" s="92" t="s">
        <v>56</v>
      </c>
    </row>
    <row r="21" spans="1:7" ht="12.75">
      <c r="A21" s="134"/>
      <c r="B21" s="94"/>
      <c r="C21" s="92"/>
      <c r="D21" s="95"/>
      <c r="E21" s="90"/>
      <c r="F21" s="91"/>
      <c r="G21" s="96"/>
    </row>
    <row r="22" spans="1:7" ht="12.75" customHeight="1">
      <c r="A22" s="134">
        <v>9</v>
      </c>
      <c r="B22" s="94">
        <v>1</v>
      </c>
      <c r="C22" s="92" t="s">
        <v>57</v>
      </c>
      <c r="D22" s="95">
        <v>1994.1</v>
      </c>
      <c r="E22" s="90" t="s">
        <v>49</v>
      </c>
      <c r="F22" s="91"/>
      <c r="G22" s="92" t="s">
        <v>58</v>
      </c>
    </row>
    <row r="23" spans="1:7" ht="12.75">
      <c r="A23" s="134"/>
      <c r="B23" s="94"/>
      <c r="C23" s="92"/>
      <c r="D23" s="95"/>
      <c r="E23" s="90"/>
      <c r="F23" s="91"/>
      <c r="G23" s="92"/>
    </row>
    <row r="24" spans="1:8" ht="12.75">
      <c r="A24" s="145"/>
      <c r="B24" s="145"/>
      <c r="C24" s="145"/>
      <c r="D24" s="145"/>
      <c r="E24" s="145"/>
      <c r="F24" s="145"/>
      <c r="G24" s="145"/>
      <c r="H24" s="3"/>
    </row>
    <row r="25" spans="1:8" ht="12.75">
      <c r="A25" s="145"/>
      <c r="B25" s="145"/>
      <c r="C25" s="145"/>
      <c r="D25" s="145"/>
      <c r="E25" s="145"/>
      <c r="F25" s="145"/>
      <c r="G25" s="145"/>
      <c r="H25" s="3"/>
    </row>
    <row r="26" spans="1:8" ht="12.75">
      <c r="A26" s="145"/>
      <c r="B26" s="145"/>
      <c r="C26" s="145"/>
      <c r="D26" s="145"/>
      <c r="E26" s="145"/>
      <c r="F26" s="145"/>
      <c r="G26" s="146"/>
      <c r="H26" s="3"/>
    </row>
    <row r="27" spans="1:8" ht="12.75">
      <c r="A27" s="145"/>
      <c r="B27" s="145"/>
      <c r="C27" s="145"/>
      <c r="D27" s="145"/>
      <c r="E27" s="145"/>
      <c r="F27" s="145"/>
      <c r="G27" s="146"/>
      <c r="H27" s="3"/>
    </row>
    <row r="28" spans="1:8" ht="12.75">
      <c r="A28" s="145"/>
      <c r="B28" s="145"/>
      <c r="C28" s="147" t="s">
        <v>74</v>
      </c>
      <c r="D28" s="145"/>
      <c r="E28" s="145"/>
      <c r="F28" s="145"/>
      <c r="G28" s="147" t="s">
        <v>60</v>
      </c>
      <c r="H28" s="3"/>
    </row>
    <row r="29" spans="1:8" ht="12.75">
      <c r="A29" s="145"/>
      <c r="B29" s="145"/>
      <c r="C29" s="145"/>
      <c r="D29" s="145"/>
      <c r="E29" s="145"/>
      <c r="F29" s="145"/>
      <c r="G29" s="145"/>
      <c r="H29" s="3"/>
    </row>
    <row r="30" spans="1:8" ht="12.75">
      <c r="A30" s="145"/>
      <c r="B30" s="145"/>
      <c r="C30" s="145"/>
      <c r="D30" s="145"/>
      <c r="E30" s="145"/>
      <c r="F30" s="145"/>
      <c r="G30" s="146" t="s">
        <v>75</v>
      </c>
      <c r="H30" s="3"/>
    </row>
    <row r="31" spans="1:8" ht="12.75">
      <c r="A31" s="145"/>
      <c r="B31" s="145"/>
      <c r="C31" s="145"/>
      <c r="D31" s="145"/>
      <c r="E31" s="145"/>
      <c r="F31" s="145"/>
      <c r="G31" s="146"/>
      <c r="H31" s="3"/>
    </row>
    <row r="32" spans="1:8" ht="12.75">
      <c r="A32" s="145"/>
      <c r="B32" s="145"/>
      <c r="C32" s="147" t="s">
        <v>64</v>
      </c>
      <c r="D32" s="145"/>
      <c r="E32" s="145"/>
      <c r="F32" s="145"/>
      <c r="G32" s="147" t="s">
        <v>62</v>
      </c>
      <c r="H32" s="3"/>
    </row>
    <row r="33" spans="1:8" ht="12.75">
      <c r="A33" s="145"/>
      <c r="B33" s="145"/>
      <c r="C33" s="145"/>
      <c r="D33" s="145"/>
      <c r="E33" s="145"/>
      <c r="F33" s="145"/>
      <c r="G33" s="145"/>
      <c r="H33" s="3"/>
    </row>
    <row r="34" spans="1:8" ht="12.75">
      <c r="A34" s="145"/>
      <c r="B34" s="145"/>
      <c r="C34" s="145"/>
      <c r="D34" s="145"/>
      <c r="E34" s="145"/>
      <c r="F34" s="145"/>
      <c r="G34" s="146" t="s">
        <v>76</v>
      </c>
      <c r="H34" s="3"/>
    </row>
    <row r="35" spans="1:8" ht="12.75">
      <c r="A35" s="145"/>
      <c r="B35" s="145"/>
      <c r="C35" s="145"/>
      <c r="D35" s="145"/>
      <c r="E35" s="145"/>
      <c r="F35" s="145"/>
      <c r="G35" s="146"/>
      <c r="H35" s="3"/>
    </row>
    <row r="36" spans="1:8" ht="12.75">
      <c r="A36" s="145"/>
      <c r="B36" s="145"/>
      <c r="C36" s="145"/>
      <c r="D36" s="145"/>
      <c r="E36" s="145"/>
      <c r="F36" s="145"/>
      <c r="G36" s="145"/>
      <c r="H36" s="3"/>
    </row>
    <row r="37" spans="1:8" ht="12.75">
      <c r="A37" s="145"/>
      <c r="B37" s="145"/>
      <c r="C37" s="145"/>
      <c r="D37" s="145"/>
      <c r="E37" s="145"/>
      <c r="F37" s="145"/>
      <c r="G37" s="145"/>
      <c r="H37" s="3"/>
    </row>
    <row r="38" spans="1:8" ht="12.75">
      <c r="A38" s="145"/>
      <c r="B38" s="145"/>
      <c r="C38" s="145"/>
      <c r="D38" s="145"/>
      <c r="E38" s="145"/>
      <c r="F38" s="145"/>
      <c r="G38" s="146"/>
      <c r="H38" s="3"/>
    </row>
    <row r="39" spans="1:8" ht="12.75">
      <c r="A39" s="145"/>
      <c r="B39" s="145"/>
      <c r="C39" s="145"/>
      <c r="D39" s="145"/>
      <c r="E39" s="145"/>
      <c r="F39" s="145"/>
      <c r="G39" s="146"/>
      <c r="H39" s="3"/>
    </row>
    <row r="40" spans="1:8" ht="12.75">
      <c r="A40" s="145"/>
      <c r="B40" s="145"/>
      <c r="C40" s="145"/>
      <c r="D40" s="145"/>
      <c r="E40" s="145"/>
      <c r="F40" s="145"/>
      <c r="G40" s="145"/>
      <c r="H40" s="3"/>
    </row>
    <row r="41" spans="1:8" ht="12.75">
      <c r="A41" s="145"/>
      <c r="B41" s="145"/>
      <c r="C41" s="145"/>
      <c r="D41" s="145"/>
      <c r="E41" s="145"/>
      <c r="F41" s="145"/>
      <c r="G41" s="145"/>
      <c r="H41" s="3"/>
    </row>
    <row r="42" spans="1:8" ht="12.75">
      <c r="A42" s="145"/>
      <c r="B42" s="145"/>
      <c r="C42" s="145"/>
      <c r="D42" s="145"/>
      <c r="E42" s="145"/>
      <c r="F42" s="145"/>
      <c r="G42" s="146"/>
      <c r="H42" s="3"/>
    </row>
    <row r="43" spans="1:8" ht="12.75">
      <c r="A43" s="145"/>
      <c r="B43" s="145"/>
      <c r="C43" s="145"/>
      <c r="D43" s="145"/>
      <c r="E43" s="145"/>
      <c r="F43" s="145"/>
      <c r="G43" s="146"/>
      <c r="H43" s="3"/>
    </row>
    <row r="44" spans="1:8" ht="12.75">
      <c r="A44" s="145"/>
      <c r="B44" s="145"/>
      <c r="C44" s="145"/>
      <c r="D44" s="145"/>
      <c r="E44" s="145"/>
      <c r="F44" s="145"/>
      <c r="G44" s="145"/>
      <c r="H44" s="3"/>
    </row>
    <row r="45" spans="1:8" ht="12.75">
      <c r="A45" s="145"/>
      <c r="B45" s="145"/>
      <c r="C45" s="145"/>
      <c r="D45" s="145"/>
      <c r="E45" s="145"/>
      <c r="F45" s="145"/>
      <c r="G45" s="145"/>
      <c r="H45" s="3"/>
    </row>
    <row r="46" spans="1:8" ht="12.75">
      <c r="A46" s="145"/>
      <c r="B46" s="145"/>
      <c r="C46" s="145"/>
      <c r="D46" s="145"/>
      <c r="E46" s="145"/>
      <c r="F46" s="145"/>
      <c r="G46" s="146"/>
      <c r="H46" s="3"/>
    </row>
    <row r="47" spans="1:8" ht="12.75">
      <c r="A47" s="145"/>
      <c r="B47" s="145"/>
      <c r="C47" s="145"/>
      <c r="D47" s="145"/>
      <c r="E47" s="145"/>
      <c r="F47" s="145"/>
      <c r="G47" s="146"/>
      <c r="H47" s="3"/>
    </row>
    <row r="48" spans="1:8" ht="12.75">
      <c r="A48" s="145"/>
      <c r="B48" s="145"/>
      <c r="C48" s="145"/>
      <c r="D48" s="145"/>
      <c r="E48" s="145"/>
      <c r="F48" s="145"/>
      <c r="G48" s="145"/>
      <c r="H48" s="3"/>
    </row>
    <row r="49" spans="1:8" ht="12.75">
      <c r="A49" s="145"/>
      <c r="B49" s="145"/>
      <c r="C49" s="145"/>
      <c r="D49" s="145"/>
      <c r="E49" s="145"/>
      <c r="F49" s="145"/>
      <c r="G49" s="145"/>
      <c r="H49" s="3"/>
    </row>
    <row r="50" spans="1:8" ht="12.75">
      <c r="A50" s="145"/>
      <c r="B50" s="145"/>
      <c r="C50" s="145"/>
      <c r="D50" s="145"/>
      <c r="E50" s="145"/>
      <c r="F50" s="145"/>
      <c r="G50" s="146"/>
      <c r="H50" s="3"/>
    </row>
    <row r="51" spans="1:8" ht="12.75">
      <c r="A51" s="145"/>
      <c r="B51" s="145"/>
      <c r="C51" s="145"/>
      <c r="D51" s="145"/>
      <c r="E51" s="145"/>
      <c r="F51" s="145"/>
      <c r="G51" s="146"/>
      <c r="H51" s="3"/>
    </row>
    <row r="52" spans="1:8" ht="12.75">
      <c r="A52" s="145"/>
      <c r="B52" s="145"/>
      <c r="C52" s="145"/>
      <c r="D52" s="145"/>
      <c r="E52" s="145"/>
      <c r="F52" s="145"/>
      <c r="G52" s="145"/>
      <c r="H52" s="3"/>
    </row>
    <row r="53" spans="1:8" ht="12.75">
      <c r="A53" s="145"/>
      <c r="B53" s="145"/>
      <c r="C53" s="145"/>
      <c r="D53" s="145"/>
      <c r="E53" s="145"/>
      <c r="F53" s="145"/>
      <c r="G53" s="145"/>
      <c r="H53" s="3"/>
    </row>
    <row r="54" spans="1:8" ht="12.75">
      <c r="A54" s="145"/>
      <c r="B54" s="145"/>
      <c r="C54" s="145"/>
      <c r="D54" s="145"/>
      <c r="E54" s="145"/>
      <c r="F54" s="145"/>
      <c r="G54" s="146"/>
      <c r="H54" s="3"/>
    </row>
    <row r="55" spans="1:8" ht="12.75">
      <c r="A55" s="145"/>
      <c r="B55" s="145"/>
      <c r="C55" s="145"/>
      <c r="D55" s="145"/>
      <c r="E55" s="145"/>
      <c r="F55" s="145"/>
      <c r="G55" s="146"/>
      <c r="H55" s="3"/>
    </row>
    <row r="56" spans="1:8" ht="12.75">
      <c r="A56" s="145"/>
      <c r="B56" s="145"/>
      <c r="C56" s="145"/>
      <c r="D56" s="145"/>
      <c r="E56" s="145"/>
      <c r="F56" s="145"/>
      <c r="G56" s="145"/>
      <c r="H56" s="3"/>
    </row>
    <row r="57" spans="1:8" ht="12.75">
      <c r="A57" s="145"/>
      <c r="B57" s="145"/>
      <c r="C57" s="145"/>
      <c r="D57" s="145"/>
      <c r="E57" s="145"/>
      <c r="F57" s="145"/>
      <c r="G57" s="145"/>
      <c r="H57" s="3"/>
    </row>
    <row r="58" spans="1:8" ht="12.75">
      <c r="A58" s="145"/>
      <c r="B58" s="145"/>
      <c r="C58" s="145"/>
      <c r="D58" s="145"/>
      <c r="E58" s="145"/>
      <c r="F58" s="145"/>
      <c r="G58" s="146"/>
      <c r="H58" s="3"/>
    </row>
    <row r="59" spans="1:8" ht="12.75">
      <c r="A59" s="145"/>
      <c r="B59" s="145"/>
      <c r="C59" s="145"/>
      <c r="D59" s="145"/>
      <c r="E59" s="145"/>
      <c r="F59" s="145"/>
      <c r="G59" s="146"/>
      <c r="H59" s="3"/>
    </row>
    <row r="60" spans="1:8" ht="12.75">
      <c r="A60" s="145"/>
      <c r="B60" s="145"/>
      <c r="C60" s="145"/>
      <c r="D60" s="145"/>
      <c r="E60" s="145"/>
      <c r="F60" s="145"/>
      <c r="G60" s="145"/>
      <c r="H60" s="3"/>
    </row>
    <row r="61" spans="1:8" ht="12.75">
      <c r="A61" s="145"/>
      <c r="B61" s="145"/>
      <c r="C61" s="145"/>
      <c r="D61" s="145"/>
      <c r="E61" s="145"/>
      <c r="F61" s="145"/>
      <c r="G61" s="145"/>
      <c r="H61" s="3"/>
    </row>
    <row r="62" spans="1:8" ht="12.75">
      <c r="A62" s="145"/>
      <c r="B62" s="145"/>
      <c r="C62" s="145"/>
      <c r="D62" s="145"/>
      <c r="E62" s="145"/>
      <c r="F62" s="145"/>
      <c r="G62" s="146"/>
      <c r="H62" s="3"/>
    </row>
    <row r="63" spans="1:8" ht="12.75">
      <c r="A63" s="145"/>
      <c r="B63" s="145"/>
      <c r="C63" s="145"/>
      <c r="D63" s="145"/>
      <c r="E63" s="145"/>
      <c r="F63" s="145"/>
      <c r="G63" s="146"/>
      <c r="H63" s="3"/>
    </row>
    <row r="64" spans="1:8" ht="12.75">
      <c r="A64" s="145"/>
      <c r="B64" s="145"/>
      <c r="C64" s="145"/>
      <c r="D64" s="145"/>
      <c r="E64" s="145"/>
      <c r="F64" s="145"/>
      <c r="G64" s="145"/>
      <c r="H64" s="3"/>
    </row>
    <row r="65" spans="1:8" ht="12.75">
      <c r="A65" s="145"/>
      <c r="B65" s="145"/>
      <c r="C65" s="145"/>
      <c r="D65" s="145"/>
      <c r="E65" s="145"/>
      <c r="F65" s="145"/>
      <c r="G65" s="145"/>
      <c r="H65" s="3"/>
    </row>
    <row r="66" spans="1:8" ht="12.75">
      <c r="A66" s="145"/>
      <c r="B66" s="145"/>
      <c r="C66" s="145"/>
      <c r="D66" s="145"/>
      <c r="E66" s="145"/>
      <c r="F66" s="145"/>
      <c r="G66" s="146"/>
      <c r="H66" s="3"/>
    </row>
    <row r="67" spans="1:8" ht="12.75">
      <c r="A67" s="145"/>
      <c r="B67" s="145"/>
      <c r="C67" s="145"/>
      <c r="D67" s="145"/>
      <c r="E67" s="145"/>
      <c r="F67" s="145"/>
      <c r="G67" s="146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</sheetData>
  <mergeCells count="225">
    <mergeCell ref="E66:E67"/>
    <mergeCell ref="F66:F67"/>
    <mergeCell ref="G66:G67"/>
    <mergeCell ref="A1:G1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58:E59"/>
    <mergeCell ref="F58:F59"/>
    <mergeCell ref="C58:C59"/>
    <mergeCell ref="D58:D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4:E25"/>
    <mergeCell ref="F24:F25"/>
    <mergeCell ref="G24:G25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2010-11-21T11:05:07Z</cp:lastPrinted>
  <dcterms:created xsi:type="dcterms:W3CDTF">1996-10-08T23:32:33Z</dcterms:created>
  <dcterms:modified xsi:type="dcterms:W3CDTF">2010-11-21T11:06:00Z</dcterms:modified>
  <cp:category/>
  <cp:version/>
  <cp:contentType/>
  <cp:contentStatus/>
</cp:coreProperties>
</file>