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пр. хода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<sst xmlns="http://schemas.openxmlformats.org/spreadsheetml/2006/main" count="495" uniqueCount="191">
  <si>
    <t>ПРОТОКОЛ ВЗВЕШИВАНИЯ</t>
  </si>
  <si>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</si>
  <si>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</si>
  <si>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</si>
  <si>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</si>
  <si>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</si>
  <si>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</si>
  <si>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</si>
  <si>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</si>
  <si>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</si>
  <si>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</si>
  <si>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</si>
  <si>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</si>
  <si>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</si>
  <si>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</si>
  <si>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</si>
  <si>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</si>
  <si>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</si>
  <si>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</si>
  <si>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</si>
  <si>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</si>
  <si>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</si>
  <si>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</si>
  <si>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</si>
  <si>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</si>
  <si>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</si>
  <si>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</si>
  <si>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</si>
  <si>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</si>
  <si>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</si>
  <si>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</si>
  <si>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</si>
  <si>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</si>
  <si>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</si>
  <si>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</si>
  <si>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</si>
  <si>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</si>
  <si>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Кораллов АС</t>
  </si>
  <si>
    <t>ПФО Пермский Березники МО</t>
  </si>
  <si>
    <t>С.Петербург МО</t>
  </si>
  <si>
    <t>Еремина ЕП</t>
  </si>
  <si>
    <t>5</t>
  </si>
  <si>
    <t>3</t>
  </si>
  <si>
    <t>1</t>
  </si>
  <si>
    <t>7-8</t>
  </si>
  <si>
    <t>17-20</t>
  </si>
  <si>
    <t>13-16</t>
  </si>
  <si>
    <t>9-12</t>
  </si>
  <si>
    <t>2</t>
  </si>
  <si>
    <t xml:space="preserve">ПРОТОКОЛ ХОДА СОРЕВНОВАНИЙ   </t>
  </si>
  <si>
    <t>КОСТЕНКО Яна Сергеевна</t>
  </si>
  <si>
    <t>09.09.87 мс</t>
  </si>
  <si>
    <t>ДВФО Приморский Владивосток МО</t>
  </si>
  <si>
    <t>000619</t>
  </si>
  <si>
    <t>Леонтьев ЮА Фалеева ОА</t>
  </si>
  <si>
    <t>ГУСУЛАЕВА Анжела Магомедовна</t>
  </si>
  <si>
    <t>31.03.86 мс</t>
  </si>
  <si>
    <t>МОСКВА  Москомспорт</t>
  </si>
  <si>
    <t>003632</t>
  </si>
  <si>
    <t xml:space="preserve">Сабуров АЛ Шмаков ОВ Дугаева НС </t>
  </si>
  <si>
    <t>ПАШКОВСКАЯ Алина Андреевна</t>
  </si>
  <si>
    <t>22.06.82 мс</t>
  </si>
  <si>
    <t xml:space="preserve">МОСКВА  С-70 Д </t>
  </si>
  <si>
    <t>002209</t>
  </si>
  <si>
    <t>СВИНИНА Светлана Евгеньевна</t>
  </si>
  <si>
    <t>31.03.91 кмс</t>
  </si>
  <si>
    <t>ПФО Кировская Киров МО</t>
  </si>
  <si>
    <t>008431</t>
  </si>
  <si>
    <t>Николаев АИ</t>
  </si>
  <si>
    <t>29.06.84 мс</t>
  </si>
  <si>
    <t>ПФО Нижегоровдская Кстово ПР</t>
  </si>
  <si>
    <t>000389</t>
  </si>
  <si>
    <t>Богданов ГИ</t>
  </si>
  <si>
    <t>СЕРГЕЕВА Олеся Олеговна</t>
  </si>
  <si>
    <t>09.12.88 мс</t>
  </si>
  <si>
    <t>ПФО Оренбургская Бузулук ПР</t>
  </si>
  <si>
    <t>000282</t>
  </si>
  <si>
    <t>Плотников ПД</t>
  </si>
  <si>
    <t>БУРЦЕВА Светлана Викторовна</t>
  </si>
  <si>
    <t>14.11.84 мс</t>
  </si>
  <si>
    <t>000442</t>
  </si>
  <si>
    <t>Рахмуллин ВВ</t>
  </si>
  <si>
    <t>ЗАЙЦЕВА Надежда Сергеевна</t>
  </si>
  <si>
    <t>01.01.84 мс</t>
  </si>
  <si>
    <t>С.Петербург ВС</t>
  </si>
  <si>
    <t>000409</t>
  </si>
  <si>
    <t>РЮТКЯНЕН Евгения Александровна</t>
  </si>
  <si>
    <t>07.04.87 мс</t>
  </si>
  <si>
    <t>001341</t>
  </si>
  <si>
    <t>Еремина ЕП Кириллов СВ</t>
  </si>
  <si>
    <t>КОНДРАТЬЕВА Олеся Викторовна</t>
  </si>
  <si>
    <t>04.12.83 мсмк</t>
  </si>
  <si>
    <t>СФО Иркутская Ангарск Россспорт</t>
  </si>
  <si>
    <t>000596</t>
  </si>
  <si>
    <t>Ефимов НН Курьерова СВ</t>
  </si>
  <si>
    <t>ЗАХАРОВА Екатерина Викторовна</t>
  </si>
  <si>
    <t>86 мс</t>
  </si>
  <si>
    <t>СФО Новосибирская Новосибирск Д</t>
  </si>
  <si>
    <t>Александров ЮП</t>
  </si>
  <si>
    <t>28.02.81 мсмк</t>
  </si>
  <si>
    <t>СФО Омская Омск ВС</t>
  </si>
  <si>
    <t>Иващенко ВС Ивашина ТА</t>
  </si>
  <si>
    <t>ИЛЬИНЫХ Ольга Николаевна</t>
  </si>
  <si>
    <t>18.11.86 мс</t>
  </si>
  <si>
    <t>014829</t>
  </si>
  <si>
    <t>Миронов АО Репушко ДА</t>
  </si>
  <si>
    <t>НЕТЕСОВА Маргарита Владимировна</t>
  </si>
  <si>
    <t>26.02.82 мс</t>
  </si>
  <si>
    <t>ЦФО Московская Климовск МО</t>
  </si>
  <si>
    <t>Воробьев ДВ Кряклин ВЛ</t>
  </si>
  <si>
    <t>30.05.84 мс</t>
  </si>
  <si>
    <t>ЦФО Рязанская Рязань Д</t>
  </si>
  <si>
    <t>ПЧЕЛИНЦЕВА Арина Павловна</t>
  </si>
  <si>
    <t>27.04.84 мсмк</t>
  </si>
  <si>
    <t>ЦФО Тверская Тверь ВС</t>
  </si>
  <si>
    <t>Каверзин ПИ</t>
  </si>
  <si>
    <t>КАМНЕВА Екатерина Анатольевна</t>
  </si>
  <si>
    <t>17.11.86 кмс</t>
  </si>
  <si>
    <t>ЦФО Тульская Тула РССС</t>
  </si>
  <si>
    <t>000467</t>
  </si>
  <si>
    <t>Афонина ИП</t>
  </si>
  <si>
    <t>ЦФО Ярославская Ярославль</t>
  </si>
  <si>
    <t>АМБАРЦУМЯН Галина Самсоновна</t>
  </si>
  <si>
    <t>11.03.91 кмс</t>
  </si>
  <si>
    <t>ЮФО Волгоградская Волгоград ПР</t>
  </si>
  <si>
    <t>000331</t>
  </si>
  <si>
    <t>Беседин СИ</t>
  </si>
  <si>
    <t>ДЕНИСОВА Юлия Владимировна</t>
  </si>
  <si>
    <t>17.05.89 кмс</t>
  </si>
  <si>
    <t>ЮФО Краснодарский Лабинск ВС</t>
  </si>
  <si>
    <t>000904</t>
  </si>
  <si>
    <t>Абрамян СА</t>
  </si>
  <si>
    <t>КОЛЯЕВА Светлана Викторовна</t>
  </si>
  <si>
    <t>27.06.82 кмс</t>
  </si>
  <si>
    <t>Мосва МО</t>
  </si>
  <si>
    <t>Коровкин ВН</t>
  </si>
  <si>
    <t>СОИНА Оксана Владимировна</t>
  </si>
  <si>
    <t>РАКШНЯ Татьяна Сергеевна</t>
  </si>
  <si>
    <t>КОТОВА Юлия Алексеевна</t>
  </si>
  <si>
    <t>Михалин ИВЖуков СИ</t>
  </si>
  <si>
    <t>УФО ЯНАО Муравленко МО</t>
  </si>
  <si>
    <t>НУЖДИНА Екатерина Викторовна</t>
  </si>
  <si>
    <t>29.09.79 мсмк</t>
  </si>
  <si>
    <t>000613</t>
  </si>
  <si>
    <t>Воронин СМ</t>
  </si>
  <si>
    <t>в.к. 60   кг</t>
  </si>
  <si>
    <t>В.К.  60 кг</t>
  </si>
  <si>
    <t>2'17''</t>
  </si>
  <si>
    <t>2'09''</t>
  </si>
  <si>
    <t>0</t>
  </si>
  <si>
    <t>4</t>
  </si>
  <si>
    <t>53'</t>
  </si>
  <si>
    <t>54'</t>
  </si>
  <si>
    <t>30'</t>
  </si>
  <si>
    <t>40'</t>
  </si>
  <si>
    <t>2'20''</t>
  </si>
  <si>
    <t>3'06''</t>
  </si>
  <si>
    <t>25''</t>
  </si>
  <si>
    <t>20''</t>
  </si>
  <si>
    <t>3'33''</t>
  </si>
  <si>
    <t>60 КГ</t>
  </si>
  <si>
    <t>1'47''</t>
  </si>
  <si>
    <t>3,5</t>
  </si>
  <si>
    <t>3'29''</t>
  </si>
  <si>
    <t>3/10</t>
  </si>
  <si>
    <t>1'19''</t>
  </si>
  <si>
    <t>17,5</t>
  </si>
  <si>
    <t>10,5</t>
  </si>
  <si>
    <t>11</t>
  </si>
  <si>
    <t>49'</t>
  </si>
  <si>
    <t>3'27''</t>
  </si>
  <si>
    <t>0'00''</t>
  </si>
  <si>
    <t>11''</t>
  </si>
  <si>
    <t>3'24''</t>
  </si>
  <si>
    <t>В.К.60</t>
  </si>
  <si>
    <t>ВСТРЕЧА 2</t>
  </si>
  <si>
    <t>1'38''</t>
  </si>
  <si>
    <t>1'16''</t>
  </si>
  <si>
    <t>60  КГ</t>
  </si>
  <si>
    <t>21</t>
  </si>
  <si>
    <t>Гл. судья, судья МК</t>
  </si>
  <si>
    <t>Р.М. Бабоян</t>
  </si>
  <si>
    <t>/г.Армавир/</t>
  </si>
  <si>
    <t>Гл. секретарь, судья МК</t>
  </si>
  <si>
    <t>Н.Ю.Глушкова</t>
  </si>
  <si>
    <t>/г.Рязань/</t>
  </si>
  <si>
    <t>2:0</t>
  </si>
  <si>
    <t>3:0</t>
  </si>
  <si>
    <t>20</t>
  </si>
  <si>
    <t xml:space="preserve">ИТОГОВЫЙ ПРОТОКОЛ    </t>
  </si>
  <si>
    <t>30''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</si>
</sst>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9"/>
      <color indexed="18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u val="single"/>
      <sz val="10"/>
      <name val="Arial Narrow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15" applyFont="1" applyAlignment="1">
      <alignment vertical="center" wrapText="1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2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15" applyFont="1" applyAlignment="1">
      <alignment vertical="center" wrapText="1"/>
    </xf>
    <xf numFmtId="0" fontId="0" fillId="0" borderId="0" xfId="15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0" borderId="9" xfId="15" applyNumberFormat="1" applyFont="1" applyFill="1" applyBorder="1" applyAlignment="1">
      <alignment horizontal="center"/>
    </xf>
    <xf numFmtId="0" fontId="1" fillId="0" borderId="8" xfId="15" applyNumberFormat="1" applyFont="1" applyFill="1" applyBorder="1" applyAlignment="1">
      <alignment horizontal="center"/>
    </xf>
    <xf numFmtId="0" fontId="1" fillId="0" borderId="10" xfId="15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0" borderId="11" xfId="15" applyNumberFormat="1" applyFon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0" fontId="0" fillId="0" borderId="12" xfId="15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1" fillId="0" borderId="1" xfId="15" applyNumberFormat="1" applyFont="1" applyFill="1" applyBorder="1" applyAlignment="1">
      <alignment horizontal="center"/>
    </xf>
    <xf numFmtId="0" fontId="1" fillId="2" borderId="13" xfId="15" applyNumberFormat="1" applyFont="1" applyFill="1" applyBorder="1" applyAlignment="1">
      <alignment horizontal="center"/>
    </xf>
    <xf numFmtId="0" fontId="1" fillId="0" borderId="13" xfId="15" applyNumberFormat="1" applyFont="1" applyFill="1" applyBorder="1" applyAlignment="1">
      <alignment horizontal="center"/>
    </xf>
    <xf numFmtId="0" fontId="1" fillId="0" borderId="14" xfId="15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0" borderId="13" xfId="15" applyNumberFormat="1" applyFont="1" applyFill="1" applyBorder="1" applyAlignment="1">
      <alignment horizontal="center"/>
    </xf>
    <xf numFmtId="0" fontId="0" fillId="2" borderId="11" xfId="15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0" borderId="11" xfId="15" applyNumberFormat="1" applyFont="1" applyFill="1" applyBorder="1" applyAlignment="1">
      <alignment horizontal="center"/>
    </xf>
    <xf numFmtId="0" fontId="1" fillId="2" borderId="1" xfId="15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0" fillId="2" borderId="2" xfId="15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2" borderId="14" xfId="0" applyNumberFormat="1" applyFont="1" applyFill="1" applyBorder="1" applyAlignment="1">
      <alignment horizontal="center"/>
    </xf>
    <xf numFmtId="0" fontId="0" fillId="0" borderId="16" xfId="15" applyNumberFormat="1" applyFont="1" applyFill="1" applyBorder="1" applyAlignment="1">
      <alignment horizontal="center"/>
    </xf>
    <xf numFmtId="0" fontId="0" fillId="0" borderId="17" xfId="15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0" fontId="5" fillId="2" borderId="19" xfId="0" applyNumberFormat="1" applyFont="1" applyFill="1" applyBorder="1" applyAlignment="1">
      <alignment horizontal="center"/>
    </xf>
    <xf numFmtId="0" fontId="5" fillId="0" borderId="8" xfId="15" applyNumberFormat="1" applyFont="1" applyFill="1" applyBorder="1" applyAlignment="1">
      <alignment horizontal="center"/>
    </xf>
    <xf numFmtId="0" fontId="5" fillId="0" borderId="9" xfId="15" applyNumberFormat="1" applyFont="1" applyFill="1" applyBorder="1" applyAlignment="1">
      <alignment horizontal="center"/>
    </xf>
    <xf numFmtId="0" fontId="5" fillId="0" borderId="10" xfId="15" applyNumberFormat="1" applyFont="1" applyFill="1" applyBorder="1" applyAlignment="1">
      <alignment horizontal="center"/>
    </xf>
    <xf numFmtId="0" fontId="5" fillId="0" borderId="20" xfId="15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5" fillId="0" borderId="21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3" fillId="0" borderId="12" xfId="15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5" fillId="0" borderId="25" xfId="15" applyNumberFormat="1" applyFont="1" applyFill="1" applyBorder="1" applyAlignment="1">
      <alignment horizontal="center"/>
    </xf>
    <xf numFmtId="0" fontId="5" fillId="2" borderId="25" xfId="0" applyNumberFormat="1" applyFont="1" applyFill="1" applyBorder="1" applyAlignment="1">
      <alignment horizontal="center"/>
    </xf>
    <xf numFmtId="0" fontId="5" fillId="0" borderId="14" xfId="15" applyNumberFormat="1" applyFont="1" applyFill="1" applyBorder="1" applyAlignment="1">
      <alignment horizontal="center"/>
    </xf>
    <xf numFmtId="0" fontId="5" fillId="0" borderId="26" xfId="15" applyNumberFormat="1" applyFont="1" applyFill="1" applyBorder="1" applyAlignment="1">
      <alignment horizontal="center"/>
    </xf>
    <xf numFmtId="0" fontId="5" fillId="0" borderId="27" xfId="15" applyNumberFormat="1" applyFont="1" applyFill="1" applyBorder="1" applyAlignment="1">
      <alignment horizontal="center"/>
    </xf>
    <xf numFmtId="0" fontId="3" fillId="0" borderId="22" xfId="15" applyNumberFormat="1" applyFont="1" applyFill="1" applyBorder="1" applyAlignment="1">
      <alignment horizontal="center"/>
    </xf>
    <xf numFmtId="0" fontId="3" fillId="0" borderId="24" xfId="15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0" borderId="28" xfId="15" applyNumberFormat="1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5" fillId="2" borderId="29" xfId="0" applyNumberFormat="1" applyFont="1" applyFill="1" applyBorder="1" applyAlignment="1">
      <alignment horizontal="center"/>
    </xf>
    <xf numFmtId="0" fontId="5" fillId="0" borderId="30" xfId="15" applyNumberFormat="1" applyFont="1" applyFill="1" applyBorder="1" applyAlignment="1">
      <alignment horizontal="center"/>
    </xf>
    <xf numFmtId="0" fontId="3" fillId="2" borderId="31" xfId="0" applyNumberFormat="1" applyFont="1" applyFill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3" fillId="0" borderId="30" xfId="15" applyNumberFormat="1" applyFont="1" applyFill="1" applyBorder="1" applyAlignment="1">
      <alignment horizontal="center"/>
    </xf>
    <xf numFmtId="0" fontId="3" fillId="2" borderId="32" xfId="0" applyNumberFormat="1" applyFont="1" applyFill="1" applyBorder="1" applyAlignment="1">
      <alignment horizontal="center"/>
    </xf>
    <xf numFmtId="0" fontId="5" fillId="2" borderId="26" xfId="0" applyNumberFormat="1" applyFont="1" applyFill="1" applyBorder="1" applyAlignment="1">
      <alignment horizontal="center"/>
    </xf>
    <xf numFmtId="0" fontId="3" fillId="0" borderId="33" xfId="15" applyNumberFormat="1" applyFont="1" applyFill="1" applyBorder="1" applyAlignment="1">
      <alignment horizontal="center"/>
    </xf>
    <xf numFmtId="0" fontId="3" fillId="0" borderId="16" xfId="15" applyNumberFormat="1" applyFont="1" applyFill="1" applyBorder="1" applyAlignment="1">
      <alignment horizontal="center"/>
    </xf>
    <xf numFmtId="0" fontId="3" fillId="0" borderId="18" xfId="15" applyNumberFormat="1" applyFont="1" applyFill="1" applyBorder="1" applyAlignment="1">
      <alignment horizontal="center"/>
    </xf>
    <xf numFmtId="0" fontId="3" fillId="2" borderId="34" xfId="0" applyNumberFormat="1" applyFont="1" applyFill="1" applyBorder="1" applyAlignment="1">
      <alignment horizontal="center"/>
    </xf>
    <xf numFmtId="0" fontId="20" fillId="0" borderId="0" xfId="0" applyNumberFormat="1" applyFont="1" applyAlignment="1">
      <alignment/>
    </xf>
    <xf numFmtId="0" fontId="5" fillId="2" borderId="35" xfId="0" applyNumberFormat="1" applyFont="1" applyFill="1" applyBorder="1" applyAlignment="1">
      <alignment horizontal="center"/>
    </xf>
    <xf numFmtId="0" fontId="12" fillId="0" borderId="0" xfId="15" applyFont="1" applyBorder="1" applyAlignment="1">
      <alignment/>
    </xf>
    <xf numFmtId="0" fontId="3" fillId="2" borderId="36" xfId="0" applyNumberFormat="1" applyFont="1" applyFill="1" applyBorder="1" applyAlignment="1">
      <alignment horizontal="center"/>
    </xf>
    <xf numFmtId="0" fontId="14" fillId="0" borderId="0" xfId="15" applyFont="1" applyBorder="1" applyAlignment="1">
      <alignment/>
    </xf>
    <xf numFmtId="0" fontId="14" fillId="0" borderId="0" xfId="0" applyFont="1" applyBorder="1" applyAlignment="1">
      <alignment/>
    </xf>
    <xf numFmtId="0" fontId="5" fillId="0" borderId="37" xfId="15" applyNumberFormat="1" applyFont="1" applyFill="1" applyBorder="1" applyAlignment="1">
      <alignment horizontal="center"/>
    </xf>
    <xf numFmtId="0" fontId="3" fillId="0" borderId="36" xfId="15" applyNumberFormat="1" applyFont="1" applyFill="1" applyBorder="1" applyAlignment="1">
      <alignment horizontal="center"/>
    </xf>
    <xf numFmtId="0" fontId="5" fillId="0" borderId="38" xfId="15" applyNumberFormat="1" applyFont="1" applyFill="1" applyBorder="1" applyAlignment="1">
      <alignment horizontal="center"/>
    </xf>
    <xf numFmtId="0" fontId="3" fillId="0" borderId="39" xfId="15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42" xfId="0" applyFont="1" applyBorder="1" applyAlignment="1">
      <alignment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42" xfId="0" applyFont="1" applyFill="1" applyBorder="1" applyAlignment="1">
      <alignment vertical="center" wrapText="1"/>
    </xf>
    <xf numFmtId="49" fontId="3" fillId="3" borderId="42" xfId="0" applyNumberFormat="1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9" fontId="5" fillId="3" borderId="42" xfId="0" applyNumberFormat="1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left" vertical="center" wrapText="1"/>
    </xf>
    <xf numFmtId="49" fontId="5" fillId="4" borderId="42" xfId="0" applyNumberFormat="1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5" borderId="42" xfId="0" applyFont="1" applyFill="1" applyBorder="1" applyAlignment="1">
      <alignment vertical="center" wrapText="1"/>
    </xf>
    <xf numFmtId="49" fontId="3" fillId="5" borderId="42" xfId="0" applyNumberFormat="1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left" vertical="center" wrapText="1"/>
    </xf>
    <xf numFmtId="49" fontId="5" fillId="6" borderId="42" xfId="0" applyNumberFormat="1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left" vertical="center" wrapText="1"/>
    </xf>
    <xf numFmtId="14" fontId="3" fillId="6" borderId="42" xfId="0" applyNumberFormat="1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vertical="center" wrapText="1"/>
    </xf>
    <xf numFmtId="49" fontId="3" fillId="6" borderId="42" xfId="0" applyNumberFormat="1" applyFont="1" applyFill="1" applyBorder="1" applyAlignment="1">
      <alignment horizontal="center" vertical="center" wrapText="1"/>
    </xf>
    <xf numFmtId="49" fontId="5" fillId="5" borderId="42" xfId="0" applyNumberFormat="1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14" fontId="3" fillId="5" borderId="42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3" xfId="15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2" fillId="0" borderId="0" xfId="15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5" fillId="5" borderId="48" xfId="15" applyFont="1" applyFill="1" applyBorder="1" applyAlignment="1">
      <alignment horizontal="center" vertical="center" wrapText="1"/>
    </xf>
    <xf numFmtId="0" fontId="15" fillId="5" borderId="8" xfId="15" applyFont="1" applyFill="1" applyBorder="1" applyAlignment="1">
      <alignment horizontal="center" vertical="center" wrapText="1"/>
    </xf>
    <xf numFmtId="0" fontId="15" fillId="5" borderId="21" xfId="15" applyFont="1" applyFill="1" applyBorder="1" applyAlignment="1">
      <alignment horizontal="center" vertical="center" wrapText="1"/>
    </xf>
    <xf numFmtId="0" fontId="15" fillId="5" borderId="49" xfId="15" applyFont="1" applyFill="1" applyBorder="1" applyAlignment="1">
      <alignment horizontal="center" vertical="center" wrapText="1"/>
    </xf>
    <xf numFmtId="0" fontId="15" fillId="5" borderId="16" xfId="15" applyFont="1" applyFill="1" applyBorder="1" applyAlignment="1">
      <alignment horizontal="center" vertical="center" wrapText="1"/>
    </xf>
    <xf numFmtId="0" fontId="15" fillId="5" borderId="32" xfId="15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7" fillId="0" borderId="42" xfId="15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7" fillId="0" borderId="51" xfId="15" applyFont="1" applyBorder="1" applyAlignment="1">
      <alignment horizontal="left" vertical="center" wrapText="1"/>
    </xf>
    <xf numFmtId="0" fontId="18" fillId="0" borderId="51" xfId="0" applyFont="1" applyBorder="1" applyAlignment="1">
      <alignment horizontal="left" vertical="center" wrapText="1"/>
    </xf>
    <xf numFmtId="0" fontId="17" fillId="0" borderId="52" xfId="15" applyFont="1" applyBorder="1" applyAlignment="1">
      <alignment horizontal="left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49" fontId="0" fillId="0" borderId="54" xfId="0" applyNumberFormat="1" applyFont="1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7" fillId="0" borderId="57" xfId="15" applyFont="1" applyBorder="1" applyAlignment="1">
      <alignment horizontal="left" vertical="center" wrapText="1"/>
    </xf>
    <xf numFmtId="0" fontId="18" fillId="0" borderId="58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0" fillId="0" borderId="61" xfId="0" applyNumberFormat="1" applyFont="1" applyBorder="1" applyAlignment="1">
      <alignment horizontal="center" vertical="center" wrapText="1"/>
    </xf>
    <xf numFmtId="0" fontId="18" fillId="0" borderId="57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7" fillId="0" borderId="63" xfId="15" applyFont="1" applyBorder="1" applyAlignment="1">
      <alignment horizontal="left" vertical="center" wrapText="1"/>
    </xf>
    <xf numFmtId="0" fontId="23" fillId="0" borderId="43" xfId="15" applyFont="1" applyBorder="1" applyAlignment="1">
      <alignment horizontal="center" vertical="center" wrapText="1"/>
    </xf>
    <xf numFmtId="0" fontId="23" fillId="0" borderId="44" xfId="15" applyFont="1" applyBorder="1" applyAlignment="1">
      <alignment horizontal="center" vertical="center" wrapText="1"/>
    </xf>
    <xf numFmtId="0" fontId="23" fillId="0" borderId="45" xfId="15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17" fillId="0" borderId="64" xfId="15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7" fillId="0" borderId="55" xfId="15" applyFont="1" applyBorder="1" applyAlignment="1">
      <alignment horizontal="left" vertical="center" wrapText="1"/>
    </xf>
    <xf numFmtId="0" fontId="18" fillId="0" borderId="56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17" fillId="0" borderId="62" xfId="15" applyFont="1" applyBorder="1" applyAlignment="1">
      <alignment horizontal="left" vertical="center" wrapText="1"/>
    </xf>
    <xf numFmtId="0" fontId="17" fillId="0" borderId="54" xfId="15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left" vertical="center" wrapText="1"/>
    </xf>
    <xf numFmtId="0" fontId="17" fillId="0" borderId="53" xfId="15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7" borderId="42" xfId="0" applyFont="1" applyFill="1" applyBorder="1" applyAlignment="1">
      <alignment horizontal="center" vertical="center" wrapText="1"/>
    </xf>
    <xf numFmtId="0" fontId="0" fillId="0" borderId="42" xfId="15" applyFont="1" applyBorder="1" applyAlignment="1">
      <alignment horizontal="center" vertical="center" wrapText="1"/>
    </xf>
    <xf numFmtId="0" fontId="3" fillId="0" borderId="42" xfId="15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0" fillId="0" borderId="42" xfId="15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64" xfId="15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64" xfId="15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42" xfId="15" applyFont="1" applyBorder="1" applyAlignment="1">
      <alignment horizontal="left" vertical="center" wrapText="1"/>
    </xf>
    <xf numFmtId="0" fontId="9" fillId="0" borderId="42" xfId="15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1" xfId="15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11" xfId="15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15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15" applyFont="1" applyBorder="1" applyAlignment="1">
      <alignment horizontal="left" vertical="center" wrapText="1"/>
    </xf>
    <xf numFmtId="0" fontId="9" fillId="0" borderId="17" xfId="15" applyFont="1" applyBorder="1" applyAlignment="1">
      <alignment horizontal="left" vertical="center" wrapText="1"/>
    </xf>
    <xf numFmtId="0" fontId="9" fillId="0" borderId="17" xfId="15" applyFont="1" applyBorder="1" applyAlignment="1">
      <alignment horizontal="center" vertical="center" wrapText="1"/>
    </xf>
    <xf numFmtId="0" fontId="9" fillId="0" borderId="9" xfId="15" applyFont="1" applyBorder="1" applyAlignment="1">
      <alignment horizontal="left" vertical="center" wrapText="1"/>
    </xf>
    <xf numFmtId="0" fontId="9" fillId="0" borderId="9" xfId="15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14" fontId="3" fillId="0" borderId="42" xfId="0" applyNumberFormat="1" applyFont="1" applyBorder="1" applyAlignment="1">
      <alignment vertical="center" wrapText="1"/>
    </xf>
    <xf numFmtId="14" fontId="3" fillId="0" borderId="4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247650</xdr:rowOff>
    </xdr:from>
    <xdr:to>
      <xdr:col>1</xdr:col>
      <xdr:colOff>285750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7650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38100</xdr:rowOff>
    </xdr:from>
    <xdr:to>
      <xdr:col>3</xdr:col>
      <xdr:colOff>523875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810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0</xdr:rowOff>
    </xdr:from>
    <xdr:to>
      <xdr:col>3</xdr:col>
      <xdr:colOff>552450</xdr:colOff>
      <xdr:row>3</xdr:row>
      <xdr:rowOff>76200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  <sheetName val="реквизиты"/>
      <sheetName val="регистраци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12-15 сентября 2008 г.        г. Астрахань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7" sqref="A7:G18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7" ht="26.25" customHeight="1" thickBot="1">
      <c r="A1" s="191" t="s">
        <v>189</v>
      </c>
      <c r="B1" s="192"/>
      <c r="C1" s="192"/>
      <c r="D1" s="192"/>
      <c r="E1" s="192"/>
      <c r="F1" s="192"/>
      <c r="G1" s="192"/>
    </row>
    <row r="2" spans="1:7" ht="32.25" customHeight="1" thickBot="1">
      <c r="A2" s="193" t="str">
        <f>HYPERLINK('[3]реквизиты'!$A$2)</f>
        <v>Чемпионат России по САМБО среди женщин</v>
      </c>
      <c r="B2" s="194"/>
      <c r="C2" s="194"/>
      <c r="D2" s="194"/>
      <c r="E2" s="194"/>
      <c r="F2" s="194"/>
      <c r="G2" s="195"/>
    </row>
    <row r="3" spans="1:7" ht="19.5" customHeight="1">
      <c r="A3" s="196" t="str">
        <f>HYPERLINK('[3]реквизиты'!$A$3)</f>
        <v>12-15 сентября 2008 г.        г. Астрахань</v>
      </c>
      <c r="B3" s="196"/>
      <c r="C3" s="196"/>
      <c r="D3" s="196"/>
      <c r="E3" s="196"/>
      <c r="F3" s="196"/>
      <c r="G3" s="196"/>
    </row>
    <row r="4" spans="4:5" ht="24" customHeight="1">
      <c r="D4" s="190" t="s">
        <v>178</v>
      </c>
      <c r="E4" s="190"/>
    </row>
    <row r="5" spans="1:7" ht="12.75">
      <c r="A5" s="157" t="s">
        <v>35</v>
      </c>
      <c r="B5" s="157" t="s">
        <v>1</v>
      </c>
      <c r="C5" s="157" t="s">
        <v>2</v>
      </c>
      <c r="D5" s="157" t="s">
        <v>22</v>
      </c>
      <c r="E5" s="157" t="s">
        <v>23</v>
      </c>
      <c r="F5" s="157" t="s">
        <v>24</v>
      </c>
      <c r="G5" s="157" t="s">
        <v>25</v>
      </c>
    </row>
    <row r="6" spans="1:7" ht="12.75">
      <c r="A6" s="158"/>
      <c r="B6" s="158"/>
      <c r="C6" s="158"/>
      <c r="D6" s="158"/>
      <c r="E6" s="158"/>
      <c r="F6" s="158"/>
      <c r="G6" s="158"/>
    </row>
    <row r="7" spans="1:7" ht="12.75" customHeight="1">
      <c r="A7" s="186" t="s">
        <v>43</v>
      </c>
      <c r="B7" s="187">
        <v>20</v>
      </c>
      <c r="C7" s="177" t="s">
        <v>112</v>
      </c>
      <c r="D7" s="189" t="s">
        <v>113</v>
      </c>
      <c r="E7" s="175" t="s">
        <v>114</v>
      </c>
      <c r="F7" s="176"/>
      <c r="G7" s="177" t="s">
        <v>115</v>
      </c>
    </row>
    <row r="8" spans="1:7" ht="12.75">
      <c r="A8" s="186"/>
      <c r="B8" s="188"/>
      <c r="C8" s="177"/>
      <c r="D8" s="175"/>
      <c r="E8" s="175"/>
      <c r="F8" s="176"/>
      <c r="G8" s="177"/>
    </row>
    <row r="9" spans="1:7" ht="12.75" customHeight="1">
      <c r="A9" s="178" t="s">
        <v>48</v>
      </c>
      <c r="B9" s="179">
        <v>16</v>
      </c>
      <c r="C9" s="181" t="s">
        <v>90</v>
      </c>
      <c r="D9" s="182" t="s">
        <v>91</v>
      </c>
      <c r="E9" s="184" t="s">
        <v>92</v>
      </c>
      <c r="F9" s="185" t="s">
        <v>93</v>
      </c>
      <c r="G9" s="181" t="s">
        <v>94</v>
      </c>
    </row>
    <row r="10" spans="1:7" ht="12.75" customHeight="1">
      <c r="A10" s="178"/>
      <c r="B10" s="180"/>
      <c r="C10" s="181"/>
      <c r="D10" s="183"/>
      <c r="E10" s="184"/>
      <c r="F10" s="185"/>
      <c r="G10" s="181"/>
    </row>
    <row r="11" spans="1:7" ht="12.75" customHeight="1">
      <c r="A11" s="170" t="s">
        <v>42</v>
      </c>
      <c r="B11" s="171">
        <v>3</v>
      </c>
      <c r="C11" s="169" t="s">
        <v>50</v>
      </c>
      <c r="D11" s="173" t="s">
        <v>51</v>
      </c>
      <c r="E11" s="167" t="s">
        <v>52</v>
      </c>
      <c r="F11" s="168" t="s">
        <v>53</v>
      </c>
      <c r="G11" s="169" t="s">
        <v>54</v>
      </c>
    </row>
    <row r="12" spans="1:7" ht="12.75" customHeight="1">
      <c r="A12" s="170"/>
      <c r="B12" s="172"/>
      <c r="C12" s="169"/>
      <c r="D12" s="173"/>
      <c r="E12" s="167"/>
      <c r="F12" s="168"/>
      <c r="G12" s="169"/>
    </row>
    <row r="13" spans="1:7" ht="12.75" customHeight="1">
      <c r="A13" s="170" t="s">
        <v>42</v>
      </c>
      <c r="B13" s="171">
        <v>9</v>
      </c>
      <c r="C13" s="169" t="s">
        <v>141</v>
      </c>
      <c r="D13" s="173" t="s">
        <v>142</v>
      </c>
      <c r="E13" s="167" t="s">
        <v>121</v>
      </c>
      <c r="F13" s="168" t="s">
        <v>143</v>
      </c>
      <c r="G13" s="169" t="s">
        <v>144</v>
      </c>
    </row>
    <row r="14" spans="1:7" ht="12.75" customHeight="1">
      <c r="A14" s="170"/>
      <c r="B14" s="172"/>
      <c r="C14" s="169"/>
      <c r="D14" s="173"/>
      <c r="E14" s="167"/>
      <c r="F14" s="168"/>
      <c r="G14" s="174"/>
    </row>
    <row r="15" spans="1:7" ht="12.75" customHeight="1">
      <c r="A15" s="163" t="s">
        <v>41</v>
      </c>
      <c r="B15" s="164">
        <v>6</v>
      </c>
      <c r="C15" s="161" t="s">
        <v>95</v>
      </c>
      <c r="D15" s="166" t="s">
        <v>96</v>
      </c>
      <c r="E15" s="159" t="s">
        <v>97</v>
      </c>
      <c r="F15" s="160"/>
      <c r="G15" s="161" t="s">
        <v>98</v>
      </c>
    </row>
    <row r="16" spans="1:7" ht="12.75" customHeight="1">
      <c r="A16" s="163"/>
      <c r="B16" s="164"/>
      <c r="C16" s="161"/>
      <c r="D16" s="166"/>
      <c r="E16" s="159"/>
      <c r="F16" s="160"/>
      <c r="G16" s="162"/>
    </row>
    <row r="17" spans="1:7" ht="12.75" customHeight="1">
      <c r="A17" s="163" t="s">
        <v>41</v>
      </c>
      <c r="B17" s="164">
        <v>18</v>
      </c>
      <c r="C17" s="161" t="s">
        <v>136</v>
      </c>
      <c r="D17" s="166" t="s">
        <v>69</v>
      </c>
      <c r="E17" s="159" t="s">
        <v>70</v>
      </c>
      <c r="F17" s="160" t="s">
        <v>71</v>
      </c>
      <c r="G17" s="161" t="s">
        <v>72</v>
      </c>
    </row>
    <row r="18" spans="1:7" ht="12.75" customHeight="1">
      <c r="A18" s="163"/>
      <c r="B18" s="165"/>
      <c r="C18" s="161"/>
      <c r="D18" s="166"/>
      <c r="E18" s="159"/>
      <c r="F18" s="160"/>
      <c r="G18" s="162"/>
    </row>
    <row r="19" spans="1:7" ht="12.75" customHeight="1">
      <c r="A19" s="149" t="s">
        <v>179</v>
      </c>
      <c r="B19" s="144">
        <v>1</v>
      </c>
      <c r="C19" s="141" t="s">
        <v>116</v>
      </c>
      <c r="D19" s="146" t="s">
        <v>117</v>
      </c>
      <c r="E19" s="139" t="s">
        <v>118</v>
      </c>
      <c r="F19" s="140" t="s">
        <v>119</v>
      </c>
      <c r="G19" s="141" t="s">
        <v>120</v>
      </c>
    </row>
    <row r="20" spans="1:7" ht="12.75" customHeight="1">
      <c r="A20" s="149"/>
      <c r="B20" s="145"/>
      <c r="C20" s="141"/>
      <c r="D20" s="146"/>
      <c r="E20" s="139"/>
      <c r="F20" s="140"/>
      <c r="G20" s="142"/>
    </row>
    <row r="21" spans="1:7" ht="12.75" customHeight="1">
      <c r="A21" s="149" t="s">
        <v>44</v>
      </c>
      <c r="B21" s="144">
        <v>8</v>
      </c>
      <c r="C21" s="141" t="s">
        <v>106</v>
      </c>
      <c r="D21" s="146" t="s">
        <v>107</v>
      </c>
      <c r="E21" s="139" t="s">
        <v>108</v>
      </c>
      <c r="F21" s="140"/>
      <c r="G21" s="141" t="s">
        <v>109</v>
      </c>
    </row>
    <row r="22" spans="1:7" ht="12.75" customHeight="1">
      <c r="A22" s="149"/>
      <c r="B22" s="145"/>
      <c r="C22" s="141"/>
      <c r="D22" s="146"/>
      <c r="E22" s="139"/>
      <c r="F22" s="140"/>
      <c r="G22" s="142"/>
    </row>
    <row r="23" spans="1:7" ht="12.75" customHeight="1">
      <c r="A23" s="143" t="s">
        <v>44</v>
      </c>
      <c r="B23" s="144">
        <v>15</v>
      </c>
      <c r="C23" s="141" t="s">
        <v>137</v>
      </c>
      <c r="D23" s="146" t="s">
        <v>99</v>
      </c>
      <c r="E23" s="139" t="s">
        <v>100</v>
      </c>
      <c r="F23" s="140"/>
      <c r="G23" s="141" t="s">
        <v>101</v>
      </c>
    </row>
    <row r="24" spans="1:7" ht="12.75" customHeight="1">
      <c r="A24" s="143"/>
      <c r="B24" s="145"/>
      <c r="C24" s="141"/>
      <c r="D24" s="146"/>
      <c r="E24" s="139"/>
      <c r="F24" s="140"/>
      <c r="G24" s="142"/>
    </row>
    <row r="25" spans="1:7" ht="12.75" customHeight="1">
      <c r="A25" s="149" t="s">
        <v>47</v>
      </c>
      <c r="B25" s="144">
        <v>5</v>
      </c>
      <c r="C25" s="141" t="s">
        <v>127</v>
      </c>
      <c r="D25" s="146" t="s">
        <v>128</v>
      </c>
      <c r="E25" s="139" t="s">
        <v>129</v>
      </c>
      <c r="F25" s="140" t="s">
        <v>130</v>
      </c>
      <c r="G25" s="141" t="s">
        <v>131</v>
      </c>
    </row>
    <row r="26" spans="1:7" ht="12.75" customHeight="1">
      <c r="A26" s="149"/>
      <c r="B26" s="145"/>
      <c r="C26" s="141"/>
      <c r="D26" s="146"/>
      <c r="E26" s="139"/>
      <c r="F26" s="140"/>
      <c r="G26" s="142"/>
    </row>
    <row r="27" spans="1:7" ht="12.75" customHeight="1">
      <c r="A27" s="143" t="s">
        <v>47</v>
      </c>
      <c r="B27" s="155">
        <v>11</v>
      </c>
      <c r="C27" s="142" t="s">
        <v>82</v>
      </c>
      <c r="D27" s="157" t="s">
        <v>83</v>
      </c>
      <c r="E27" s="150" t="s">
        <v>84</v>
      </c>
      <c r="F27" s="152" t="s">
        <v>85</v>
      </c>
      <c r="G27" s="142" t="s">
        <v>40</v>
      </c>
    </row>
    <row r="28" spans="1:7" ht="12.75" customHeight="1">
      <c r="A28" s="143"/>
      <c r="B28" s="156"/>
      <c r="C28" s="154"/>
      <c r="D28" s="158"/>
      <c r="E28" s="151"/>
      <c r="F28" s="153"/>
      <c r="G28" s="154"/>
    </row>
    <row r="29" spans="1:7" ht="12.75" customHeight="1">
      <c r="A29" s="143" t="s">
        <v>47</v>
      </c>
      <c r="B29" s="144">
        <v>14</v>
      </c>
      <c r="C29" s="141" t="s">
        <v>55</v>
      </c>
      <c r="D29" s="146" t="s">
        <v>56</v>
      </c>
      <c r="E29" s="139" t="s">
        <v>57</v>
      </c>
      <c r="F29" s="140" t="s">
        <v>58</v>
      </c>
      <c r="G29" s="141" t="s">
        <v>59</v>
      </c>
    </row>
    <row r="30" spans="1:7" ht="12.75" customHeight="1">
      <c r="A30" s="143"/>
      <c r="B30" s="145"/>
      <c r="C30" s="141"/>
      <c r="D30" s="146"/>
      <c r="E30" s="139"/>
      <c r="F30" s="140"/>
      <c r="G30" s="142"/>
    </row>
    <row r="31" spans="1:7" ht="12.75" customHeight="1">
      <c r="A31" s="143" t="s">
        <v>47</v>
      </c>
      <c r="B31" s="144">
        <v>21</v>
      </c>
      <c r="C31" s="141" t="s">
        <v>78</v>
      </c>
      <c r="D31" s="146" t="s">
        <v>79</v>
      </c>
      <c r="E31" s="139" t="s">
        <v>38</v>
      </c>
      <c r="F31" s="140" t="s">
        <v>80</v>
      </c>
      <c r="G31" s="141" t="s">
        <v>81</v>
      </c>
    </row>
    <row r="32" spans="1:7" ht="12.75" customHeight="1">
      <c r="A32" s="143"/>
      <c r="B32" s="145"/>
      <c r="C32" s="141"/>
      <c r="D32" s="146"/>
      <c r="E32" s="139"/>
      <c r="F32" s="140"/>
      <c r="G32" s="142"/>
    </row>
    <row r="33" spans="1:7" ht="12.75" customHeight="1">
      <c r="A33" s="149" t="s">
        <v>46</v>
      </c>
      <c r="B33" s="144">
        <v>2</v>
      </c>
      <c r="C33" s="141" t="s">
        <v>73</v>
      </c>
      <c r="D33" s="146" t="s">
        <v>74</v>
      </c>
      <c r="E33" s="139" t="s">
        <v>75</v>
      </c>
      <c r="F33" s="140" t="s">
        <v>76</v>
      </c>
      <c r="G33" s="141" t="s">
        <v>77</v>
      </c>
    </row>
    <row r="34" spans="1:7" ht="12.75" customHeight="1">
      <c r="A34" s="149"/>
      <c r="B34" s="145"/>
      <c r="C34" s="141"/>
      <c r="D34" s="146"/>
      <c r="E34" s="139"/>
      <c r="F34" s="140"/>
      <c r="G34" s="142"/>
    </row>
    <row r="35" spans="1:7" ht="12.75">
      <c r="A35" s="149" t="s">
        <v>46</v>
      </c>
      <c r="B35" s="144">
        <v>7</v>
      </c>
      <c r="C35" s="141" t="s">
        <v>138</v>
      </c>
      <c r="D35" s="146" t="s">
        <v>110</v>
      </c>
      <c r="E35" s="139" t="s">
        <v>111</v>
      </c>
      <c r="F35" s="140"/>
      <c r="G35" s="141" t="s">
        <v>139</v>
      </c>
    </row>
    <row r="36" spans="1:7" ht="12.75" customHeight="1">
      <c r="A36" s="149"/>
      <c r="B36" s="145"/>
      <c r="C36" s="141"/>
      <c r="D36" s="146"/>
      <c r="E36" s="139"/>
      <c r="F36" s="140"/>
      <c r="G36" s="142"/>
    </row>
    <row r="37" spans="1:7" ht="12.75" customHeight="1">
      <c r="A37" s="143" t="s">
        <v>46</v>
      </c>
      <c r="B37" s="144">
        <v>12</v>
      </c>
      <c r="C37" s="141" t="s">
        <v>86</v>
      </c>
      <c r="D37" s="146" t="s">
        <v>87</v>
      </c>
      <c r="E37" s="139" t="s">
        <v>39</v>
      </c>
      <c r="F37" s="140" t="s">
        <v>88</v>
      </c>
      <c r="G37" s="141" t="s">
        <v>89</v>
      </c>
    </row>
    <row r="38" spans="1:7" ht="12.75" customHeight="1">
      <c r="A38" s="143"/>
      <c r="B38" s="145"/>
      <c r="C38" s="141"/>
      <c r="D38" s="146"/>
      <c r="E38" s="139"/>
      <c r="F38" s="140"/>
      <c r="G38" s="142"/>
    </row>
    <row r="39" spans="1:7" ht="12.75">
      <c r="A39" s="143" t="s">
        <v>46</v>
      </c>
      <c r="B39" s="144">
        <v>19</v>
      </c>
      <c r="C39" s="141" t="s">
        <v>122</v>
      </c>
      <c r="D39" s="146" t="s">
        <v>123</v>
      </c>
      <c r="E39" s="139" t="s">
        <v>124</v>
      </c>
      <c r="F39" s="140" t="s">
        <v>125</v>
      </c>
      <c r="G39" s="147" t="s">
        <v>126</v>
      </c>
    </row>
    <row r="40" spans="1:7" ht="12.75" customHeight="1">
      <c r="A40" s="143"/>
      <c r="B40" s="145"/>
      <c r="C40" s="141"/>
      <c r="D40" s="146"/>
      <c r="E40" s="139"/>
      <c r="F40" s="140"/>
      <c r="G40" s="148"/>
    </row>
    <row r="41" spans="1:7" ht="12.75" customHeight="1">
      <c r="A41" s="149" t="s">
        <v>45</v>
      </c>
      <c r="B41" s="144">
        <v>4</v>
      </c>
      <c r="C41" s="141" t="s">
        <v>60</v>
      </c>
      <c r="D41" s="146" t="s">
        <v>61</v>
      </c>
      <c r="E41" s="139" t="s">
        <v>62</v>
      </c>
      <c r="F41" s="140" t="s">
        <v>63</v>
      </c>
      <c r="G41" s="141" t="s">
        <v>37</v>
      </c>
    </row>
    <row r="42" spans="1:7" ht="12.75" customHeight="1">
      <c r="A42" s="149"/>
      <c r="B42" s="145"/>
      <c r="C42" s="141"/>
      <c r="D42" s="146"/>
      <c r="E42" s="139"/>
      <c r="F42" s="140"/>
      <c r="G42" s="142"/>
    </row>
    <row r="43" spans="1:7" ht="12.75" customHeight="1">
      <c r="A43" s="143" t="s">
        <v>45</v>
      </c>
      <c r="B43" s="144">
        <v>10</v>
      </c>
      <c r="C43" s="141" t="s">
        <v>132</v>
      </c>
      <c r="D43" s="146" t="s">
        <v>133</v>
      </c>
      <c r="E43" s="139" t="s">
        <v>134</v>
      </c>
      <c r="F43" s="140"/>
      <c r="G43" s="141" t="s">
        <v>135</v>
      </c>
    </row>
    <row r="44" spans="1:7" ht="12.75" customHeight="1">
      <c r="A44" s="143"/>
      <c r="B44" s="145"/>
      <c r="C44" s="141"/>
      <c r="D44" s="146"/>
      <c r="E44" s="139"/>
      <c r="F44" s="140"/>
      <c r="G44" s="142"/>
    </row>
    <row r="45" spans="1:7" ht="12.75" customHeight="1">
      <c r="A45" s="143" t="s">
        <v>45</v>
      </c>
      <c r="B45" s="144">
        <v>13</v>
      </c>
      <c r="C45" s="141" t="s">
        <v>102</v>
      </c>
      <c r="D45" s="146" t="s">
        <v>103</v>
      </c>
      <c r="E45" s="139" t="s">
        <v>140</v>
      </c>
      <c r="F45" s="140" t="s">
        <v>104</v>
      </c>
      <c r="G45" s="141" t="s">
        <v>105</v>
      </c>
    </row>
    <row r="46" spans="1:7" ht="12.75" customHeight="1">
      <c r="A46" s="143"/>
      <c r="B46" s="145"/>
      <c r="C46" s="141"/>
      <c r="D46" s="146"/>
      <c r="E46" s="139"/>
      <c r="F46" s="140"/>
      <c r="G46" s="142"/>
    </row>
    <row r="47" spans="1:7" ht="12.75">
      <c r="A47" s="143" t="s">
        <v>45</v>
      </c>
      <c r="B47" s="144">
        <v>17</v>
      </c>
      <c r="C47" s="141" t="s">
        <v>64</v>
      </c>
      <c r="D47" s="146" t="s">
        <v>65</v>
      </c>
      <c r="E47" s="139" t="s">
        <v>66</v>
      </c>
      <c r="F47" s="140" t="s">
        <v>67</v>
      </c>
      <c r="G47" s="141" t="s">
        <v>68</v>
      </c>
    </row>
    <row r="48" spans="1:7" ht="12.75">
      <c r="A48" s="143"/>
      <c r="B48" s="145"/>
      <c r="C48" s="141"/>
      <c r="D48" s="146"/>
      <c r="E48" s="139"/>
      <c r="F48" s="140"/>
      <c r="G48" s="141"/>
    </row>
    <row r="50" spans="1:8" ht="15.75">
      <c r="A50" s="25" t="s">
        <v>180</v>
      </c>
      <c r="B50" s="26"/>
      <c r="C50" s="26"/>
      <c r="D50" s="27"/>
      <c r="E50" s="27"/>
      <c r="F50" s="27"/>
      <c r="G50" s="29" t="s">
        <v>181</v>
      </c>
      <c r="H50" s="29"/>
    </row>
    <row r="51" spans="1:8" ht="15.75">
      <c r="A51" s="25"/>
      <c r="B51" s="4"/>
      <c r="C51" s="4"/>
      <c r="D51" s="4"/>
      <c r="E51" s="4"/>
      <c r="F51" s="4"/>
      <c r="G51" s="26" t="s">
        <v>182</v>
      </c>
      <c r="H51" s="29"/>
    </row>
    <row r="52" spans="1:8" ht="15.75">
      <c r="A52" s="25" t="s">
        <v>183</v>
      </c>
      <c r="B52" s="4"/>
      <c r="C52" s="4"/>
      <c r="D52" s="30"/>
      <c r="E52" s="30"/>
      <c r="F52" s="30"/>
      <c r="G52" s="29" t="s">
        <v>184</v>
      </c>
      <c r="H52" s="29"/>
    </row>
    <row r="53" ht="12.75">
      <c r="G53" t="s">
        <v>185</v>
      </c>
    </row>
  </sheetData>
  <mergeCells count="158">
    <mergeCell ref="A1:G1"/>
    <mergeCell ref="B47:B48"/>
    <mergeCell ref="C47:C48"/>
    <mergeCell ref="D47:D48"/>
    <mergeCell ref="E47:E48"/>
    <mergeCell ref="F47:F48"/>
    <mergeCell ref="G47:G48"/>
    <mergeCell ref="A47:A4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D4:E4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7"/>
  <sheetViews>
    <sheetView workbookViewId="0" topLeftCell="A28">
      <selection activeCell="V1" sqref="A1:V51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7.57421875" style="0" customWidth="1"/>
    <col min="4" max="4" width="9.28125" style="0" customWidth="1"/>
    <col min="5" max="10" width="4.7109375" style="0" customWidth="1"/>
    <col min="11" max="11" width="5.421875" style="0" customWidth="1"/>
    <col min="12" max="12" width="6.140625" style="0" customWidth="1"/>
    <col min="13" max="13" width="4.7109375" style="0" customWidth="1"/>
    <col min="14" max="14" width="16.140625" style="0" customWidth="1"/>
    <col min="15" max="15" width="7.57421875" style="0" customWidth="1"/>
    <col min="17" max="21" width="4.7109375" style="0" customWidth="1"/>
    <col min="22" max="22" width="5.28125" style="0" customWidth="1"/>
  </cols>
  <sheetData>
    <row r="1" spans="1:23" ht="13.5" thickBot="1">
      <c r="A1" s="12"/>
      <c r="B1" s="12"/>
      <c r="C1" s="12"/>
      <c r="D1" s="31"/>
      <c r="E1" s="274" t="s">
        <v>49</v>
      </c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8"/>
      <c r="Q1" s="28"/>
      <c r="R1" s="28"/>
      <c r="S1" s="28"/>
      <c r="T1" s="28"/>
      <c r="U1" s="28"/>
      <c r="V1" s="28"/>
      <c r="W1" s="28"/>
    </row>
    <row r="2" spans="1:29" ht="15" customHeight="1" thickBot="1">
      <c r="A2" s="28"/>
      <c r="B2" s="28"/>
      <c r="C2" s="28"/>
      <c r="D2" s="28"/>
      <c r="E2" s="228" t="str">
        <f>HYPERLINK('[3]реквизиты'!$A$2)</f>
        <v>Чемпионат России по САМБО среди женщин</v>
      </c>
      <c r="F2" s="229"/>
      <c r="G2" s="229"/>
      <c r="H2" s="229"/>
      <c r="I2" s="229"/>
      <c r="J2" s="229"/>
      <c r="K2" s="229"/>
      <c r="L2" s="229"/>
      <c r="M2" s="229"/>
      <c r="N2" s="229"/>
      <c r="O2" s="230"/>
      <c r="P2" s="13"/>
      <c r="Q2" s="13"/>
      <c r="R2" s="13"/>
      <c r="S2" s="13"/>
      <c r="T2" s="200" t="s">
        <v>145</v>
      </c>
      <c r="U2" s="201"/>
      <c r="V2" s="202"/>
      <c r="W2" s="13"/>
      <c r="X2" s="13"/>
      <c r="Y2" s="13"/>
      <c r="Z2" s="13"/>
      <c r="AA2" s="13"/>
      <c r="AB2" s="13"/>
      <c r="AC2" s="13"/>
    </row>
    <row r="3" spans="1:24" ht="11.25" customHeight="1" thickBot="1">
      <c r="A3" s="32"/>
      <c r="B3" s="32"/>
      <c r="C3" s="32"/>
      <c r="D3" s="32"/>
      <c r="E3" s="275">
        <f>HYPERLINK('[2]пр.хода'!$A$15)</f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32"/>
      <c r="Q3" s="32"/>
      <c r="R3" s="32"/>
      <c r="S3" s="32"/>
      <c r="T3" s="203"/>
      <c r="U3" s="204"/>
      <c r="V3" s="205"/>
      <c r="W3" s="33"/>
      <c r="X3" s="14"/>
    </row>
    <row r="4" spans="1:23" ht="12.75" customHeight="1" thickBot="1">
      <c r="A4" s="34" t="s">
        <v>10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34" t="s">
        <v>8</v>
      </c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4" ht="11.25" customHeight="1" thickBot="1">
      <c r="A5" s="234" t="s">
        <v>1</v>
      </c>
      <c r="B5" s="234" t="s">
        <v>2</v>
      </c>
      <c r="C5" s="234" t="s">
        <v>3</v>
      </c>
      <c r="D5" s="234" t="s">
        <v>4</v>
      </c>
      <c r="E5" s="242" t="s">
        <v>5</v>
      </c>
      <c r="F5" s="243"/>
      <c r="G5" s="243"/>
      <c r="H5" s="243"/>
      <c r="I5" s="243"/>
      <c r="J5" s="244"/>
      <c r="K5" s="234" t="s">
        <v>6</v>
      </c>
      <c r="L5" s="234" t="s">
        <v>7</v>
      </c>
      <c r="M5" s="248" t="s">
        <v>1</v>
      </c>
      <c r="N5" s="248" t="s">
        <v>2</v>
      </c>
      <c r="O5" s="248" t="s">
        <v>3</v>
      </c>
      <c r="P5" s="248" t="s">
        <v>4</v>
      </c>
      <c r="Q5" s="246" t="s">
        <v>5</v>
      </c>
      <c r="R5" s="247"/>
      <c r="S5" s="247"/>
      <c r="T5" s="247"/>
      <c r="U5" s="248" t="s">
        <v>6</v>
      </c>
      <c r="V5" s="248" t="s">
        <v>7</v>
      </c>
      <c r="W5" s="4"/>
      <c r="X5" s="4"/>
    </row>
    <row r="6" spans="1:24" ht="13.5" customHeight="1" thickBot="1">
      <c r="A6" s="235"/>
      <c r="B6" s="235"/>
      <c r="C6" s="235"/>
      <c r="D6" s="235"/>
      <c r="E6" s="35">
        <v>1</v>
      </c>
      <c r="F6" s="36">
        <v>2</v>
      </c>
      <c r="G6" s="37">
        <v>3</v>
      </c>
      <c r="H6" s="36">
        <v>4</v>
      </c>
      <c r="I6" s="36">
        <v>5</v>
      </c>
      <c r="J6" s="38">
        <v>6</v>
      </c>
      <c r="K6" s="235"/>
      <c r="L6" s="235"/>
      <c r="M6" s="249"/>
      <c r="N6" s="249"/>
      <c r="O6" s="249"/>
      <c r="P6" s="249"/>
      <c r="Q6" s="39">
        <v>1</v>
      </c>
      <c r="R6" s="40">
        <v>2</v>
      </c>
      <c r="S6" s="41">
        <v>3</v>
      </c>
      <c r="T6" s="40">
        <v>4</v>
      </c>
      <c r="U6" s="249"/>
      <c r="V6" s="249"/>
      <c r="W6" s="4"/>
      <c r="X6" s="4"/>
    </row>
    <row r="7" spans="1:24" ht="11.25" customHeight="1">
      <c r="A7" s="245">
        <v>1</v>
      </c>
      <c r="B7" s="227" t="str">
        <f>VLOOKUP(A7,'пр.взвешивания'!B6:E47,2,FALSE)</f>
        <v>КАМНЕВА Екатерина Анатольевна</v>
      </c>
      <c r="C7" s="233" t="str">
        <f>VLOOKUP(B7,'пр.взвешивания'!C6:F47,2,FALSE)</f>
        <v>17.11.86 кмс</v>
      </c>
      <c r="D7" s="211" t="str">
        <f>VLOOKUP(C7,'пр.взвешивания'!D6:G47,2,FALSE)</f>
        <v>ЦФО Тульская Тула РССС</v>
      </c>
      <c r="E7" s="42"/>
      <c r="F7" s="43" t="s">
        <v>149</v>
      </c>
      <c r="G7" s="44" t="s">
        <v>149</v>
      </c>
      <c r="H7" s="43" t="s">
        <v>149</v>
      </c>
      <c r="I7" s="44" t="s">
        <v>149</v>
      </c>
      <c r="J7" s="45" t="s">
        <v>149</v>
      </c>
      <c r="K7" s="241">
        <f>SUM(E7:J7)</f>
        <v>0</v>
      </c>
      <c r="L7" s="206">
        <v>6</v>
      </c>
      <c r="M7" s="226">
        <v>3</v>
      </c>
      <c r="N7" s="227" t="str">
        <f>VLOOKUP(M7,'пр.взвешивания'!B6:E47,2,FALSE)</f>
        <v>КОСТЕНКО Яна Сергеевна</v>
      </c>
      <c r="O7" s="233" t="str">
        <f>VLOOKUP(N7,'пр.взвешивания'!C6:F47,2,FALSE)</f>
        <v>09.09.87 мс</v>
      </c>
      <c r="P7" s="211" t="str">
        <f>VLOOKUP(O7,'пр.взвешивания'!D6:G47,2,FALSE)</f>
        <v>ДВФО Приморский Владивосток МО</v>
      </c>
      <c r="Q7" s="46"/>
      <c r="R7" s="47">
        <v>4</v>
      </c>
      <c r="S7" s="47">
        <v>3</v>
      </c>
      <c r="T7" s="48">
        <v>3</v>
      </c>
      <c r="U7" s="212">
        <f>SUM(Q7:T7)</f>
        <v>10</v>
      </c>
      <c r="V7" s="231">
        <v>1</v>
      </c>
      <c r="W7" s="4"/>
      <c r="X7" s="4"/>
    </row>
    <row r="8" spans="1:24" ht="11.25" customHeight="1">
      <c r="A8" s="216"/>
      <c r="B8" s="223"/>
      <c r="C8" s="208"/>
      <c r="D8" s="210"/>
      <c r="E8" s="49"/>
      <c r="F8" s="50"/>
      <c r="G8" s="51"/>
      <c r="H8" s="50"/>
      <c r="I8" s="51"/>
      <c r="J8" s="52"/>
      <c r="K8" s="215"/>
      <c r="L8" s="198"/>
      <c r="M8" s="224"/>
      <c r="N8" s="223"/>
      <c r="O8" s="208"/>
      <c r="P8" s="210"/>
      <c r="Q8" s="53"/>
      <c r="R8" s="54"/>
      <c r="S8" s="54"/>
      <c r="T8" s="55"/>
      <c r="U8" s="213"/>
      <c r="V8" s="232"/>
      <c r="W8" s="4"/>
      <c r="X8" s="4"/>
    </row>
    <row r="9" spans="1:24" ht="11.25" customHeight="1">
      <c r="A9" s="216">
        <v>2</v>
      </c>
      <c r="B9" s="218" t="str">
        <f>VLOOKUP(A9,'пр.взвешивания'!B8:E49,2,FALSE)</f>
        <v>СЕРГЕЕВА Олеся Олеговна</v>
      </c>
      <c r="C9" s="207" t="str">
        <f>VLOOKUP(B9,'пр.взвешивания'!C8:F49,2,FALSE)</f>
        <v>09.12.88 мс</v>
      </c>
      <c r="D9" s="209" t="str">
        <f>VLOOKUP(C9,'пр.взвешивания'!D8:G49,2,FALSE)</f>
        <v>ПФО Оренбургская Бузулук ПР</v>
      </c>
      <c r="E9" s="56" t="s">
        <v>150</v>
      </c>
      <c r="F9" s="57"/>
      <c r="G9" s="56" t="s">
        <v>149</v>
      </c>
      <c r="H9" s="58" t="s">
        <v>42</v>
      </c>
      <c r="I9" s="56" t="s">
        <v>149</v>
      </c>
      <c r="J9" s="59" t="s">
        <v>42</v>
      </c>
      <c r="K9" s="215">
        <v>10</v>
      </c>
      <c r="L9" s="198">
        <v>4</v>
      </c>
      <c r="M9" s="224">
        <v>9</v>
      </c>
      <c r="N9" s="218" t="str">
        <f>VLOOKUP(M9,'пр.взвешивания'!B8:E49,2,FALSE)</f>
        <v>НУЖДИНА Екатерина Викторовна</v>
      </c>
      <c r="O9" s="207" t="str">
        <f>VLOOKUP(N9,'пр.взвешивания'!C8:F49,2,FALSE)</f>
        <v>29.09.79 мсмк</v>
      </c>
      <c r="P9" s="209" t="str">
        <f>VLOOKUP(O9,'пр.взвешивания'!D8:G49,2,FALSE)</f>
        <v>ЦФО Ярославская Ярославль</v>
      </c>
      <c r="Q9" s="60">
        <v>0</v>
      </c>
      <c r="R9" s="61"/>
      <c r="S9" s="62">
        <v>3</v>
      </c>
      <c r="T9" s="60">
        <v>3</v>
      </c>
      <c r="U9" s="213">
        <f>SUM(Q9:T9)</f>
        <v>6</v>
      </c>
      <c r="V9" s="232">
        <v>2</v>
      </c>
      <c r="W9" s="4"/>
      <c r="X9" s="4"/>
    </row>
    <row r="10" spans="1:24" ht="11.25" customHeight="1">
      <c r="A10" s="216"/>
      <c r="B10" s="223"/>
      <c r="C10" s="208"/>
      <c r="D10" s="210"/>
      <c r="E10" s="51" t="s">
        <v>147</v>
      </c>
      <c r="F10" s="63"/>
      <c r="G10" s="51"/>
      <c r="H10" s="50"/>
      <c r="I10" s="51"/>
      <c r="J10" s="52"/>
      <c r="K10" s="215"/>
      <c r="L10" s="198"/>
      <c r="M10" s="224"/>
      <c r="N10" s="223"/>
      <c r="O10" s="208"/>
      <c r="P10" s="210"/>
      <c r="Q10" s="64"/>
      <c r="R10" s="65"/>
      <c r="S10" s="66"/>
      <c r="T10" s="64"/>
      <c r="U10" s="213"/>
      <c r="V10" s="232"/>
      <c r="W10" s="4"/>
      <c r="X10" s="4"/>
    </row>
    <row r="11" spans="1:24" ht="11.25" customHeight="1">
      <c r="A11" s="216">
        <v>3</v>
      </c>
      <c r="B11" s="218" t="str">
        <f>VLOOKUP(A11,'пр.взвешивания'!B10:E51,2,FALSE)</f>
        <v>КОСТЕНКО Яна Сергеевна</v>
      </c>
      <c r="C11" s="207" t="str">
        <f>VLOOKUP(B11,'пр.взвешивания'!C10:F51,2,FALSE)</f>
        <v>09.09.87 мс</v>
      </c>
      <c r="D11" s="209" t="str">
        <f>VLOOKUP(C11,'пр.взвешивания'!D10:G51,2,FALSE)</f>
        <v>ДВФО Приморский Владивосток МО</v>
      </c>
      <c r="E11" s="56" t="s">
        <v>150</v>
      </c>
      <c r="F11" s="58" t="s">
        <v>150</v>
      </c>
      <c r="G11" s="67"/>
      <c r="H11" s="58" t="s">
        <v>42</v>
      </c>
      <c r="I11" s="56" t="s">
        <v>162</v>
      </c>
      <c r="J11" s="59" t="s">
        <v>42</v>
      </c>
      <c r="K11" s="214" t="s">
        <v>166</v>
      </c>
      <c r="L11" s="198">
        <v>1</v>
      </c>
      <c r="M11" s="224">
        <v>8</v>
      </c>
      <c r="N11" s="218" t="str">
        <f>VLOOKUP(M11,'пр.взвешивания'!B10:E51,2,FALSE)</f>
        <v>НЕТЕСОВА Маргарита Владимировна</v>
      </c>
      <c r="O11" s="207" t="str">
        <f>VLOOKUP(N11,'пр.взвешивания'!C10:F51,2,FALSE)</f>
        <v>26.02.82 мс</v>
      </c>
      <c r="P11" s="209" t="str">
        <f>VLOOKUP(O11,'пр.взвешивания'!D10:G51,2,FALSE)</f>
        <v>ЦФО Московская Климовск МО</v>
      </c>
      <c r="Q11" s="60">
        <v>0</v>
      </c>
      <c r="R11" s="62">
        <v>0</v>
      </c>
      <c r="S11" s="68"/>
      <c r="T11" s="60">
        <v>0</v>
      </c>
      <c r="U11" s="213">
        <f>SUM(Q11:T11)</f>
        <v>0</v>
      </c>
      <c r="V11" s="232">
        <v>4</v>
      </c>
      <c r="W11" s="4"/>
      <c r="X11" s="4"/>
    </row>
    <row r="12" spans="1:24" ht="11.25" customHeight="1">
      <c r="A12" s="216"/>
      <c r="B12" s="223"/>
      <c r="C12" s="208"/>
      <c r="D12" s="210"/>
      <c r="E12" s="51" t="s">
        <v>148</v>
      </c>
      <c r="F12" s="50" t="s">
        <v>164</v>
      </c>
      <c r="G12" s="69"/>
      <c r="H12" s="50"/>
      <c r="I12" s="51"/>
      <c r="J12" s="52"/>
      <c r="K12" s="215"/>
      <c r="L12" s="198"/>
      <c r="M12" s="224"/>
      <c r="N12" s="223"/>
      <c r="O12" s="208"/>
      <c r="P12" s="210"/>
      <c r="Q12" s="64"/>
      <c r="R12" s="66"/>
      <c r="S12" s="65"/>
      <c r="T12" s="64"/>
      <c r="U12" s="213"/>
      <c r="V12" s="232"/>
      <c r="W12" s="4"/>
      <c r="X12" s="4"/>
    </row>
    <row r="13" spans="1:24" ht="11.25" customHeight="1">
      <c r="A13" s="216">
        <v>4</v>
      </c>
      <c r="B13" s="218" t="str">
        <f>VLOOKUP(A13,'пр.взвешивания'!B12:E53,2,FALSE)</f>
        <v>ПАШКОВСКАЯ Алина Андреевна</v>
      </c>
      <c r="C13" s="207" t="str">
        <f>VLOOKUP(B13,'пр.взвешивания'!C12:F53,2,FALSE)</f>
        <v>22.06.82 мс</v>
      </c>
      <c r="D13" s="209" t="str">
        <f>VLOOKUP(C13,'пр.взвешивания'!D12:G53,2,FALSE)</f>
        <v>МОСКВА  С-70 Д </v>
      </c>
      <c r="E13" s="56" t="s">
        <v>150</v>
      </c>
      <c r="F13" s="58" t="s">
        <v>149</v>
      </c>
      <c r="G13" s="56" t="s">
        <v>149</v>
      </c>
      <c r="H13" s="57"/>
      <c r="I13" s="56" t="s">
        <v>43</v>
      </c>
      <c r="J13" s="59" t="s">
        <v>149</v>
      </c>
      <c r="K13" s="214" t="s">
        <v>41</v>
      </c>
      <c r="L13" s="197">
        <v>5</v>
      </c>
      <c r="M13" s="224">
        <v>6</v>
      </c>
      <c r="N13" s="218" t="str">
        <f>VLOOKUP(M13,'пр.взвешивания'!B6:E47,2,FALSE)</f>
        <v>ЗАХАРОВА Екатерина Викторовна</v>
      </c>
      <c r="O13" s="207" t="str">
        <f>VLOOKUP(N13,'пр.взвешивания'!C6:F47,2,FALSE)</f>
        <v>86 мс</v>
      </c>
      <c r="P13" s="209" t="str">
        <f>VLOOKUP(O13,'пр.взвешивания'!D6:G47,2,FALSE)</f>
        <v>СФО Новосибирская Новосибирск Д</v>
      </c>
      <c r="Q13" s="70">
        <v>0</v>
      </c>
      <c r="R13" s="71">
        <v>1</v>
      </c>
      <c r="S13" s="71">
        <v>4</v>
      </c>
      <c r="T13" s="72"/>
      <c r="U13" s="213">
        <f>SUM(Q13:T13)</f>
        <v>5</v>
      </c>
      <c r="V13" s="239">
        <v>3</v>
      </c>
      <c r="W13" s="4"/>
      <c r="X13" s="4"/>
    </row>
    <row r="14" spans="1:24" ht="11.25" customHeight="1" thickBot="1">
      <c r="A14" s="216"/>
      <c r="B14" s="223"/>
      <c r="C14" s="208"/>
      <c r="D14" s="210"/>
      <c r="E14" s="51" t="s">
        <v>161</v>
      </c>
      <c r="F14" s="50"/>
      <c r="G14" s="51"/>
      <c r="H14" s="63"/>
      <c r="I14" s="51"/>
      <c r="J14" s="52"/>
      <c r="K14" s="215"/>
      <c r="L14" s="198"/>
      <c r="M14" s="225"/>
      <c r="N14" s="219"/>
      <c r="O14" s="220"/>
      <c r="P14" s="221"/>
      <c r="Q14" s="73"/>
      <c r="R14" s="74"/>
      <c r="S14" s="74"/>
      <c r="T14" s="75"/>
      <c r="U14" s="238"/>
      <c r="V14" s="240"/>
      <c r="W14" s="4"/>
      <c r="X14" s="4"/>
    </row>
    <row r="15" spans="1:24" ht="11.25" customHeight="1">
      <c r="A15" s="216">
        <v>5</v>
      </c>
      <c r="B15" s="218" t="str">
        <f>VLOOKUP(A15,'пр.взвешивания'!B14:E55,2,FALSE)</f>
        <v>ДЕНИСОВА Юлия Владимировна</v>
      </c>
      <c r="C15" s="207" t="str">
        <f>VLOOKUP(B15,'пр.взвешивания'!C14:F55,2,FALSE)</f>
        <v>17.05.89 кмс</v>
      </c>
      <c r="D15" s="209" t="str">
        <f>VLOOKUP(C15,'пр.взвешивания'!D14:G55,2,FALSE)</f>
        <v>ЮФО Краснодарский Лабинск ВС</v>
      </c>
      <c r="E15" s="56" t="s">
        <v>162</v>
      </c>
      <c r="F15" s="58" t="s">
        <v>150</v>
      </c>
      <c r="G15" s="56" t="s">
        <v>149</v>
      </c>
      <c r="H15" s="58" t="s">
        <v>42</v>
      </c>
      <c r="I15" s="67"/>
      <c r="J15" s="59" t="s">
        <v>149</v>
      </c>
      <c r="K15" s="214" t="s">
        <v>167</v>
      </c>
      <c r="L15" s="198">
        <v>3</v>
      </c>
      <c r="M15" s="4"/>
      <c r="N15" s="76"/>
      <c r="O15" s="77"/>
      <c r="P15" s="78"/>
      <c r="Q15" s="79"/>
      <c r="R15" s="79"/>
      <c r="S15" s="79"/>
      <c r="T15" s="79"/>
      <c r="U15" s="4"/>
      <c r="V15" s="4"/>
      <c r="W15" s="4"/>
      <c r="X15" s="4"/>
    </row>
    <row r="16" spans="1:24" ht="11.25" customHeight="1">
      <c r="A16" s="216"/>
      <c r="B16" s="223"/>
      <c r="C16" s="208"/>
      <c r="D16" s="210"/>
      <c r="E16" s="51"/>
      <c r="F16" s="50" t="s">
        <v>165</v>
      </c>
      <c r="G16" s="51"/>
      <c r="H16" s="50"/>
      <c r="I16" s="69"/>
      <c r="J16" s="52"/>
      <c r="K16" s="215"/>
      <c r="L16" s="198"/>
      <c r="M16" s="4"/>
      <c r="N16" s="76"/>
      <c r="O16" s="77"/>
      <c r="P16" s="78"/>
      <c r="Q16" s="79"/>
      <c r="R16" s="79"/>
      <c r="S16" s="79"/>
      <c r="T16" s="79"/>
      <c r="U16" s="4"/>
      <c r="V16" s="4"/>
      <c r="W16" s="4"/>
      <c r="X16" s="4"/>
    </row>
    <row r="17" spans="1:24" ht="11.25" customHeight="1">
      <c r="A17" s="216">
        <v>6</v>
      </c>
      <c r="B17" s="218" t="str">
        <f>VLOOKUP(A17,'пр.взвешивания'!B16:E57,2,FALSE)</f>
        <v>ЗАХАРОВА Екатерина Викторовна</v>
      </c>
      <c r="C17" s="207" t="str">
        <f>VLOOKUP(B17,'пр.взвешивания'!C16:F57,2,FALSE)</f>
        <v>86 мс</v>
      </c>
      <c r="D17" s="209" t="str">
        <f>VLOOKUP(C17,'пр.взвешивания'!D16:G57,2,FALSE)</f>
        <v>СФО Новосибирская Новосибирск Д</v>
      </c>
      <c r="E17" s="56" t="s">
        <v>150</v>
      </c>
      <c r="F17" s="58" t="s">
        <v>43</v>
      </c>
      <c r="G17" s="56" t="s">
        <v>149</v>
      </c>
      <c r="H17" s="58" t="s">
        <v>42</v>
      </c>
      <c r="I17" s="56" t="s">
        <v>42</v>
      </c>
      <c r="J17" s="80"/>
      <c r="K17" s="214" t="s">
        <v>168</v>
      </c>
      <c r="L17" s="198">
        <v>2</v>
      </c>
      <c r="M17" s="4"/>
      <c r="N17" s="76"/>
      <c r="O17" s="77"/>
      <c r="P17" s="78"/>
      <c r="Q17" s="79"/>
      <c r="R17" s="79"/>
      <c r="S17" s="79"/>
      <c r="T17" s="79"/>
      <c r="U17" s="4"/>
      <c r="V17" s="4"/>
      <c r="W17" s="4"/>
      <c r="X17" s="4"/>
    </row>
    <row r="18" spans="1:24" ht="11.25" customHeight="1" thickBot="1">
      <c r="A18" s="217"/>
      <c r="B18" s="219"/>
      <c r="C18" s="220"/>
      <c r="D18" s="221"/>
      <c r="E18" s="81" t="s">
        <v>163</v>
      </c>
      <c r="F18" s="82"/>
      <c r="G18" s="81"/>
      <c r="H18" s="82"/>
      <c r="I18" s="81"/>
      <c r="J18" s="83"/>
      <c r="K18" s="222"/>
      <c r="L18" s="199"/>
      <c r="M18" s="4"/>
      <c r="N18" s="76"/>
      <c r="O18" s="77"/>
      <c r="P18" s="78"/>
      <c r="Q18" s="79"/>
      <c r="R18" s="79"/>
      <c r="S18" s="79"/>
      <c r="T18" s="79"/>
      <c r="U18" s="4"/>
      <c r="V18" s="4"/>
      <c r="W18" s="4"/>
      <c r="X18" s="4"/>
    </row>
    <row r="19" spans="1:24" ht="12" customHeight="1" thickBot="1">
      <c r="A19" s="84" t="s">
        <v>11</v>
      </c>
      <c r="B19" s="76"/>
      <c r="C19" s="85"/>
      <c r="D19" s="76"/>
      <c r="E19" s="86"/>
      <c r="F19" s="86"/>
      <c r="G19" s="86"/>
      <c r="H19" s="86"/>
      <c r="I19" s="86"/>
      <c r="J19" s="86"/>
      <c r="K19" s="17"/>
      <c r="L19" s="17"/>
      <c r="M19" s="84"/>
      <c r="N19" s="76"/>
      <c r="O19" s="77"/>
      <c r="P19" s="78"/>
      <c r="Q19" s="79"/>
      <c r="R19" s="79"/>
      <c r="S19" s="79"/>
      <c r="T19" s="79"/>
      <c r="U19" s="4"/>
      <c r="V19" s="4"/>
      <c r="W19" s="4"/>
      <c r="X19" s="4"/>
    </row>
    <row r="20" spans="1:24" ht="11.25" customHeight="1">
      <c r="A20" s="255">
        <v>7</v>
      </c>
      <c r="B20" s="227" t="str">
        <f>VLOOKUP(A20,'пр.взвешивания'!B6:E47,2,FALSE)</f>
        <v>КОТОВА Юлия Алексеевна</v>
      </c>
      <c r="C20" s="227" t="str">
        <f>VLOOKUP(B20,'пр.взвешивания'!C6:F47,2,FALSE)</f>
        <v>30.05.84 мс</v>
      </c>
      <c r="D20" s="260" t="str">
        <f>VLOOKUP(C20,'пр.взвешивания'!D6:G47,2,FALSE)</f>
        <v>ЦФО Рязанская Рязань Д</v>
      </c>
      <c r="E20" s="87"/>
      <c r="F20" s="88">
        <v>0</v>
      </c>
      <c r="G20" s="89">
        <v>0</v>
      </c>
      <c r="H20" s="90">
        <v>4</v>
      </c>
      <c r="I20" s="91">
        <v>0</v>
      </c>
      <c r="J20" s="92"/>
      <c r="K20" s="241">
        <f>SUM(E20:J20)</f>
        <v>4</v>
      </c>
      <c r="L20" s="206">
        <v>4</v>
      </c>
      <c r="M20" s="226">
        <v>16</v>
      </c>
      <c r="N20" s="227" t="str">
        <f>VLOOKUP(M20,'пр.взвешивания'!B6:E47,2,FALSE)</f>
        <v>КОНДРАТЬЕВА Олеся Викторовна</v>
      </c>
      <c r="O20" s="233" t="str">
        <f>VLOOKUP(N20,'пр.взвешивания'!C6:F47,2,FALSE)</f>
        <v>04.12.83 мсмк</v>
      </c>
      <c r="P20" s="211" t="str">
        <f>VLOOKUP(O20,'пр.взвешивания'!D6:G47,2,FALSE)</f>
        <v>СФО Иркутская Ангарск Россспорт</v>
      </c>
      <c r="Q20" s="46"/>
      <c r="R20" s="47">
        <v>3</v>
      </c>
      <c r="S20" s="47">
        <v>3</v>
      </c>
      <c r="T20" s="93">
        <v>3</v>
      </c>
      <c r="U20" s="212">
        <f>SUM(Q20:T20)</f>
        <v>9</v>
      </c>
      <c r="V20" s="236">
        <v>1</v>
      </c>
      <c r="W20" s="4"/>
      <c r="X20" s="4"/>
    </row>
    <row r="21" spans="1:24" ht="11.25" customHeight="1">
      <c r="A21" s="250"/>
      <c r="B21" s="223"/>
      <c r="C21" s="223"/>
      <c r="D21" s="258"/>
      <c r="E21" s="94"/>
      <c r="F21" s="55"/>
      <c r="G21" s="66"/>
      <c r="H21" s="95" t="s">
        <v>151</v>
      </c>
      <c r="I21" s="96"/>
      <c r="J21" s="92"/>
      <c r="K21" s="215"/>
      <c r="L21" s="198"/>
      <c r="M21" s="224"/>
      <c r="N21" s="223"/>
      <c r="O21" s="208"/>
      <c r="P21" s="210"/>
      <c r="Q21" s="53"/>
      <c r="R21" s="54"/>
      <c r="S21" s="54"/>
      <c r="T21" s="97"/>
      <c r="U21" s="213"/>
      <c r="V21" s="237"/>
      <c r="W21" s="4"/>
      <c r="X21" s="4"/>
    </row>
    <row r="22" spans="1:24" ht="11.25" customHeight="1">
      <c r="A22" s="250">
        <v>8</v>
      </c>
      <c r="B22" s="218" t="str">
        <f>VLOOKUP(A22,'пр.взвешивания'!B8:E49,2,FALSE)</f>
        <v>НЕТЕСОВА Маргарита Владимировна</v>
      </c>
      <c r="C22" s="218" t="str">
        <f>VLOOKUP(B22,'пр.взвешивания'!C8:F49,2,FALSE)</f>
        <v>26.02.82 мс</v>
      </c>
      <c r="D22" s="257" t="str">
        <f>VLOOKUP(C22,'пр.взвешивания'!D8:G49,2,FALSE)</f>
        <v>ЦФО Московская Климовск МО</v>
      </c>
      <c r="E22" s="98">
        <v>4</v>
      </c>
      <c r="F22" s="99"/>
      <c r="G22" s="60">
        <v>0</v>
      </c>
      <c r="H22" s="100">
        <v>4</v>
      </c>
      <c r="I22" s="101">
        <v>3</v>
      </c>
      <c r="J22" s="92"/>
      <c r="K22" s="214">
        <f>SUM(E22:J22)</f>
        <v>11</v>
      </c>
      <c r="L22" s="198">
        <v>2</v>
      </c>
      <c r="M22" s="224">
        <v>20</v>
      </c>
      <c r="N22" s="218" t="str">
        <f>VLOOKUP(M22,'пр.взвешивания'!B8:E49,2,FALSE)</f>
        <v>ПЧЕЛИНЦЕВА Арина Павловна</v>
      </c>
      <c r="O22" s="207" t="str">
        <f>VLOOKUP(N22,'пр.взвешивания'!C8:F49,2,FALSE)</f>
        <v>27.04.84 мсмк</v>
      </c>
      <c r="P22" s="209" t="str">
        <f>VLOOKUP(O22,'пр.взвешивания'!D8:G49,2,FALSE)</f>
        <v>ЦФО Тверская Тверь ВС</v>
      </c>
      <c r="Q22" s="60">
        <v>0</v>
      </c>
      <c r="R22" s="61"/>
      <c r="S22" s="62">
        <v>4</v>
      </c>
      <c r="T22" s="102">
        <v>4</v>
      </c>
      <c r="U22" s="213">
        <f>SUM(Q22:T22)</f>
        <v>8</v>
      </c>
      <c r="V22" s="237">
        <v>2</v>
      </c>
      <c r="W22" s="4"/>
      <c r="X22" s="4"/>
    </row>
    <row r="23" spans="1:24" ht="11.25" customHeight="1">
      <c r="A23" s="250"/>
      <c r="B23" s="223"/>
      <c r="C23" s="223"/>
      <c r="D23" s="258"/>
      <c r="E23" s="103" t="s">
        <v>152</v>
      </c>
      <c r="F23" s="94"/>
      <c r="G23" s="64"/>
      <c r="H23" s="95" t="s">
        <v>153</v>
      </c>
      <c r="I23" s="96"/>
      <c r="J23" s="92"/>
      <c r="K23" s="215"/>
      <c r="L23" s="198"/>
      <c r="M23" s="224"/>
      <c r="N23" s="223"/>
      <c r="O23" s="208"/>
      <c r="P23" s="210"/>
      <c r="Q23" s="64"/>
      <c r="R23" s="65"/>
      <c r="S23" s="66" t="s">
        <v>159</v>
      </c>
      <c r="T23" s="104" t="s">
        <v>176</v>
      </c>
      <c r="U23" s="213"/>
      <c r="V23" s="237"/>
      <c r="W23" s="4"/>
      <c r="X23" s="4"/>
    </row>
    <row r="24" spans="1:24" ht="11.25" customHeight="1">
      <c r="A24" s="250">
        <v>9</v>
      </c>
      <c r="B24" s="218" t="str">
        <f>VLOOKUP(A24,'пр.взвешивания'!B10:E51,2,FALSE)</f>
        <v>НУЖДИНА Екатерина Викторовна</v>
      </c>
      <c r="C24" s="218" t="str">
        <f>VLOOKUP(B24,'пр.взвешивания'!C10:F51,2,FALSE)</f>
        <v>29.09.79 мсмк</v>
      </c>
      <c r="D24" s="257" t="str">
        <f>VLOOKUP(C24,'пр.взвешивания'!D10:G51,2,FALSE)</f>
        <v>ЦФО Ярославская Ярославль</v>
      </c>
      <c r="E24" s="98">
        <v>4</v>
      </c>
      <c r="F24" s="98">
        <v>3</v>
      </c>
      <c r="G24" s="105"/>
      <c r="H24" s="100">
        <v>3</v>
      </c>
      <c r="I24" s="101">
        <v>2</v>
      </c>
      <c r="J24" s="92"/>
      <c r="K24" s="214">
        <f>SUM(E24:J24)</f>
        <v>12</v>
      </c>
      <c r="L24" s="198">
        <v>1</v>
      </c>
      <c r="M24" s="224">
        <v>18</v>
      </c>
      <c r="N24" s="218" t="str">
        <f>VLOOKUP(M24,'пр.взвешивания'!B10:E51,2,FALSE)</f>
        <v>СОИНА Оксана Владимировна</v>
      </c>
      <c r="O24" s="207" t="str">
        <f>VLOOKUP(N24,'пр.взвешивания'!C10:F51,2,FALSE)</f>
        <v>29.06.84 мс</v>
      </c>
      <c r="P24" s="209" t="str">
        <f>VLOOKUP(O24,'пр.взвешивания'!D10:G51,2,FALSE)</f>
        <v>ПФО Нижегоровдская Кстово ПР</v>
      </c>
      <c r="Q24" s="60">
        <v>0</v>
      </c>
      <c r="R24" s="62">
        <v>0</v>
      </c>
      <c r="S24" s="68"/>
      <c r="T24" s="102">
        <v>4</v>
      </c>
      <c r="U24" s="213">
        <f>SUM(Q24:T24)</f>
        <v>4</v>
      </c>
      <c r="V24" s="237">
        <v>3</v>
      </c>
      <c r="W24" s="4"/>
      <c r="X24" s="4"/>
    </row>
    <row r="25" spans="1:24" ht="11.25" customHeight="1">
      <c r="A25" s="250"/>
      <c r="B25" s="223"/>
      <c r="C25" s="223"/>
      <c r="D25" s="258"/>
      <c r="E25" s="103" t="s">
        <v>154</v>
      </c>
      <c r="F25" s="103"/>
      <c r="G25" s="53"/>
      <c r="H25" s="95"/>
      <c r="I25" s="96"/>
      <c r="J25" s="92"/>
      <c r="K25" s="215"/>
      <c r="L25" s="198"/>
      <c r="M25" s="224"/>
      <c r="N25" s="223"/>
      <c r="O25" s="208"/>
      <c r="P25" s="210"/>
      <c r="Q25" s="64"/>
      <c r="R25" s="66"/>
      <c r="S25" s="65"/>
      <c r="T25" s="104" t="s">
        <v>177</v>
      </c>
      <c r="U25" s="213"/>
      <c r="V25" s="237"/>
      <c r="W25" s="4"/>
      <c r="X25" s="4"/>
    </row>
    <row r="26" spans="1:24" ht="11.25" customHeight="1">
      <c r="A26" s="250">
        <v>10</v>
      </c>
      <c r="B26" s="218" t="str">
        <f>VLOOKUP(A26,'пр.взвешивания'!B12:E53,2,FALSE)</f>
        <v>КОЛЯЕВА Светлана Викторовна</v>
      </c>
      <c r="C26" s="218" t="str">
        <f>VLOOKUP(B26,'пр.взвешивания'!C12:F53,2,FALSE)</f>
        <v>27.06.82 кмс</v>
      </c>
      <c r="D26" s="257" t="str">
        <f>VLOOKUP(C26,'пр.взвешивания'!D12:G53,2,FALSE)</f>
        <v>Мосва МО</v>
      </c>
      <c r="E26" s="106">
        <v>0</v>
      </c>
      <c r="F26" s="106">
        <v>0</v>
      </c>
      <c r="G26" s="107">
        <v>0</v>
      </c>
      <c r="H26" s="108"/>
      <c r="I26" s="109">
        <v>0</v>
      </c>
      <c r="J26" s="92"/>
      <c r="K26" s="214">
        <f>SUM(E26:J26)</f>
        <v>0</v>
      </c>
      <c r="L26" s="197">
        <v>5</v>
      </c>
      <c r="M26" s="224">
        <v>15</v>
      </c>
      <c r="N26" s="218" t="str">
        <f>VLOOKUP(M26,'пр.взвешивания'!B12:E53,2,FALSE)</f>
        <v>РАКШНЯ Татьяна Сергеевна</v>
      </c>
      <c r="O26" s="207" t="str">
        <f>VLOOKUP(N26,'пр.взвешивания'!C12:F53,2,FALSE)</f>
        <v>28.02.81 мсмк</v>
      </c>
      <c r="P26" s="209" t="str">
        <f>VLOOKUP(O26,'пр.взвешивания'!D12:G53,2,FALSE)</f>
        <v>СФО Омская Омск ВС</v>
      </c>
      <c r="Q26" s="70">
        <v>0</v>
      </c>
      <c r="R26" s="71">
        <v>0</v>
      </c>
      <c r="S26" s="71">
        <v>0</v>
      </c>
      <c r="T26" s="110"/>
      <c r="U26" s="213">
        <f>SUM(Q26:T26)</f>
        <v>0</v>
      </c>
      <c r="V26" s="261">
        <v>4</v>
      </c>
      <c r="W26" s="4"/>
      <c r="X26" s="4"/>
    </row>
    <row r="27" spans="1:24" ht="11.25" customHeight="1" thickBot="1">
      <c r="A27" s="250"/>
      <c r="B27" s="223"/>
      <c r="C27" s="223"/>
      <c r="D27" s="258"/>
      <c r="E27" s="103"/>
      <c r="F27" s="103"/>
      <c r="G27" s="64"/>
      <c r="H27" s="111"/>
      <c r="I27" s="112"/>
      <c r="J27" s="92"/>
      <c r="K27" s="215"/>
      <c r="L27" s="198"/>
      <c r="M27" s="225"/>
      <c r="N27" s="219"/>
      <c r="O27" s="220"/>
      <c r="P27" s="221"/>
      <c r="Q27" s="73"/>
      <c r="R27" s="74"/>
      <c r="S27" s="74"/>
      <c r="T27" s="113"/>
      <c r="U27" s="238"/>
      <c r="V27" s="262"/>
      <c r="W27" s="4"/>
      <c r="X27" s="4"/>
    </row>
    <row r="28" spans="1:24" ht="11.25" customHeight="1">
      <c r="A28" s="250">
        <v>11</v>
      </c>
      <c r="B28" s="218" t="str">
        <f>VLOOKUP(A28,'пр.взвешивания'!B14:E55,2,FALSE)</f>
        <v>ЗАЙЦЕВА Надежда Сергеевна</v>
      </c>
      <c r="C28" s="218" t="str">
        <f>VLOOKUP(B28,'пр.взвешивания'!C14:F55,2,FALSE)</f>
        <v>01.01.84 мс</v>
      </c>
      <c r="D28" s="257" t="str">
        <f>VLOOKUP(C28,'пр.взвешивания'!D14:G55,2,FALSE)</f>
        <v>С.Петербург ВС</v>
      </c>
      <c r="E28" s="98">
        <v>3</v>
      </c>
      <c r="F28" s="98">
        <v>0</v>
      </c>
      <c r="G28" s="60">
        <v>0</v>
      </c>
      <c r="H28" s="100">
        <v>4</v>
      </c>
      <c r="I28" s="114"/>
      <c r="J28" s="92"/>
      <c r="K28" s="214">
        <f>SUM(E28:J28)</f>
        <v>7</v>
      </c>
      <c r="L28" s="198">
        <v>2</v>
      </c>
      <c r="M28" s="4"/>
      <c r="N28" s="76"/>
      <c r="O28" s="77"/>
      <c r="P28" s="78"/>
      <c r="Q28" s="4"/>
      <c r="R28" s="4"/>
      <c r="S28" s="4"/>
      <c r="T28" s="4"/>
      <c r="U28" s="4"/>
      <c r="V28" s="4"/>
      <c r="W28" s="4"/>
      <c r="X28" s="4"/>
    </row>
    <row r="29" spans="1:24" ht="11.25" customHeight="1" thickBot="1">
      <c r="A29" s="251"/>
      <c r="B29" s="219"/>
      <c r="C29" s="219"/>
      <c r="D29" s="259"/>
      <c r="E29" s="115"/>
      <c r="F29" s="115"/>
      <c r="G29" s="116"/>
      <c r="H29" s="117" t="s">
        <v>155</v>
      </c>
      <c r="I29" s="118"/>
      <c r="J29" s="92"/>
      <c r="K29" s="222"/>
      <c r="L29" s="199"/>
      <c r="M29" s="4"/>
      <c r="N29" s="136" t="s">
        <v>26</v>
      </c>
      <c r="O29" s="77"/>
      <c r="P29" s="78"/>
      <c r="Q29" s="4"/>
      <c r="R29" s="137" t="s">
        <v>27</v>
      </c>
      <c r="S29" s="4"/>
      <c r="T29" s="4"/>
      <c r="U29" s="4"/>
      <c r="V29" s="4"/>
      <c r="W29" s="4"/>
      <c r="X29" s="4"/>
    </row>
    <row r="30" spans="1:24" ht="12" customHeight="1" thickBot="1">
      <c r="A30" s="84" t="s">
        <v>12</v>
      </c>
      <c r="B30" s="76"/>
      <c r="C30" s="85"/>
      <c r="D30" s="76"/>
      <c r="E30" s="119"/>
      <c r="F30" s="119"/>
      <c r="G30" s="119"/>
      <c r="H30" s="119"/>
      <c r="I30" s="119"/>
      <c r="J30" s="119"/>
      <c r="K30" s="17"/>
      <c r="L30" s="17"/>
      <c r="M30" s="4"/>
      <c r="O30" s="78"/>
      <c r="P30" s="78"/>
      <c r="Q30" s="4"/>
      <c r="S30" s="4"/>
      <c r="T30" s="4"/>
      <c r="U30" s="4"/>
      <c r="V30" s="4"/>
      <c r="W30" s="4"/>
      <c r="X30" s="4"/>
    </row>
    <row r="31" spans="1:24" ht="11.25" customHeight="1" thickBot="1">
      <c r="A31" s="255">
        <v>12</v>
      </c>
      <c r="B31" s="227" t="str">
        <f>VLOOKUP(A31,'пр.взвешивания'!B6:E47,2,FALSE)</f>
        <v>РЮТКЯНЕН Евгения Александровна</v>
      </c>
      <c r="C31" s="227" t="str">
        <f>VLOOKUP(B31,'пр.взвешивания'!C6:F47,2,FALSE)</f>
        <v>07.04.87 мс</v>
      </c>
      <c r="D31" s="260" t="str">
        <f>VLOOKUP(C31,'пр.взвешивания'!D6:G47,2,FALSE)</f>
        <v>С.Петербург МО</v>
      </c>
      <c r="E31" s="87"/>
      <c r="F31" s="88">
        <v>3</v>
      </c>
      <c r="G31" s="89">
        <v>0</v>
      </c>
      <c r="H31" s="90">
        <v>0</v>
      </c>
      <c r="I31" s="91">
        <v>0</v>
      </c>
      <c r="J31" s="92"/>
      <c r="K31" s="241">
        <f aca="true" t="shared" si="0" ref="K31:K39">SUM(E31:J31)</f>
        <v>3</v>
      </c>
      <c r="L31" s="206">
        <v>4</v>
      </c>
      <c r="M31" s="226">
        <v>3</v>
      </c>
      <c r="N31" s="265" t="str">
        <f>VLOOKUP(M31,'пр.взвешивания'!B6:E47,2,FALSE)</f>
        <v>КОСТЕНКО Яна Сергеевна</v>
      </c>
      <c r="O31" s="267" t="str">
        <f>VLOOKUP(N31,'пр.взвешивания'!C6:F47,2,FALSE)</f>
        <v>09.09.87 мс</v>
      </c>
      <c r="P31" s="269" t="str">
        <f>VLOOKUP(O31,'пр.взвешивания'!D6:G47,2,FALSE)</f>
        <v>ДВФО Приморский Владивосток МО</v>
      </c>
      <c r="Q31" s="79"/>
      <c r="R31" s="79"/>
      <c r="S31" s="79"/>
      <c r="T31" s="79"/>
      <c r="U31" s="79"/>
      <c r="V31" s="79"/>
      <c r="W31" s="4"/>
      <c r="X31" s="4"/>
    </row>
    <row r="32" spans="1:24" ht="11.25" customHeight="1">
      <c r="A32" s="250"/>
      <c r="B32" s="223"/>
      <c r="C32" s="223"/>
      <c r="D32" s="258"/>
      <c r="E32" s="94"/>
      <c r="F32" s="55"/>
      <c r="G32" s="66"/>
      <c r="H32" s="95"/>
      <c r="I32" s="96"/>
      <c r="J32" s="92"/>
      <c r="K32" s="215"/>
      <c r="L32" s="198"/>
      <c r="M32" s="224"/>
      <c r="N32" s="266"/>
      <c r="O32" s="268"/>
      <c r="P32" s="263"/>
      <c r="Q32" s="129">
        <v>20</v>
      </c>
      <c r="R32" s="79"/>
      <c r="S32" s="79"/>
      <c r="T32" s="79"/>
      <c r="U32" s="79"/>
      <c r="V32" s="79"/>
      <c r="W32" s="4"/>
      <c r="X32" s="4"/>
    </row>
    <row r="33" spans="1:24" ht="11.25" customHeight="1" thickBot="1">
      <c r="A33" s="250">
        <v>13</v>
      </c>
      <c r="B33" s="218" t="str">
        <f>VLOOKUP(A33,'пр.взвешивания'!B8:E49,2,FALSE)</f>
        <v>ИЛЬИНЫХ Ольга Николаевна</v>
      </c>
      <c r="C33" s="218" t="str">
        <f>VLOOKUP(B33,'пр.взвешивания'!C8:F49,2,FALSE)</f>
        <v>18.11.86 мс</v>
      </c>
      <c r="D33" s="257" t="str">
        <f>VLOOKUP(C33,'пр.взвешивания'!D8:G49,2,FALSE)</f>
        <v>УФО ЯНАО Муравленко МО</v>
      </c>
      <c r="E33" s="98">
        <v>1</v>
      </c>
      <c r="F33" s="99"/>
      <c r="G33" s="60">
        <v>0</v>
      </c>
      <c r="H33" s="100">
        <v>0</v>
      </c>
      <c r="I33" s="101">
        <v>0</v>
      </c>
      <c r="J33" s="92"/>
      <c r="K33" s="214">
        <f t="shared" si="0"/>
        <v>1</v>
      </c>
      <c r="L33" s="198">
        <v>5</v>
      </c>
      <c r="M33" s="224">
        <v>20</v>
      </c>
      <c r="N33" s="266" t="str">
        <f>VLOOKUP(M33,'пр.взвешивания'!B8:E49,2,FALSE)</f>
        <v>ПЧЕЛИНЦЕВА Арина Павловна</v>
      </c>
      <c r="O33" s="268" t="str">
        <f>VLOOKUP(N33,'пр.взвешивания'!C8:F49,2,FALSE)</f>
        <v>27.04.84 мсмк</v>
      </c>
      <c r="P33" s="263" t="str">
        <f>VLOOKUP(O33,'пр.взвешивания'!D8:G49,2,FALSE)</f>
        <v>ЦФО Тверская Тверь ВС</v>
      </c>
      <c r="Q33" s="130" t="s">
        <v>186</v>
      </c>
      <c r="R33" s="131"/>
      <c r="S33" s="132"/>
      <c r="T33" s="79"/>
      <c r="U33" s="79"/>
      <c r="V33" s="79"/>
      <c r="W33" s="4"/>
      <c r="X33" s="4"/>
    </row>
    <row r="34" spans="1:24" ht="11.25" customHeight="1" thickBot="1">
      <c r="A34" s="250"/>
      <c r="B34" s="223"/>
      <c r="C34" s="223"/>
      <c r="D34" s="258"/>
      <c r="E34" s="103"/>
      <c r="F34" s="94"/>
      <c r="G34" s="64"/>
      <c r="H34" s="95"/>
      <c r="I34" s="96"/>
      <c r="J34" s="92"/>
      <c r="K34" s="215"/>
      <c r="L34" s="198"/>
      <c r="M34" s="225"/>
      <c r="N34" s="276"/>
      <c r="O34" s="277"/>
      <c r="P34" s="264"/>
      <c r="Q34" s="79"/>
      <c r="R34" s="133"/>
      <c r="S34" s="133"/>
      <c r="T34" s="129" t="s">
        <v>188</v>
      </c>
      <c r="U34" s="79"/>
      <c r="V34" s="79"/>
      <c r="W34" s="4"/>
      <c r="X34" s="4"/>
    </row>
    <row r="35" spans="1:24" ht="11.25" customHeight="1" thickBot="1">
      <c r="A35" s="250">
        <v>14</v>
      </c>
      <c r="B35" s="218" t="str">
        <f>VLOOKUP(A35,'пр.взвешивания'!B10:E51,2,FALSE)</f>
        <v>ГУСУЛАЕВА Анжела Магомедовна</v>
      </c>
      <c r="C35" s="218" t="str">
        <f>VLOOKUP(B35,'пр.взвешивания'!C10:F51,2,FALSE)</f>
        <v>31.03.86 мс</v>
      </c>
      <c r="D35" s="257" t="str">
        <f>VLOOKUP(C35,'пр.взвешивания'!D10:G51,2,FALSE)</f>
        <v>МОСКВА  Москомспорт</v>
      </c>
      <c r="E35" s="98">
        <v>4</v>
      </c>
      <c r="F35" s="98">
        <v>4</v>
      </c>
      <c r="G35" s="105"/>
      <c r="H35" s="100">
        <v>0</v>
      </c>
      <c r="I35" s="101">
        <v>0</v>
      </c>
      <c r="J35" s="92"/>
      <c r="K35" s="214">
        <f t="shared" si="0"/>
        <v>8</v>
      </c>
      <c r="L35" s="198">
        <v>3</v>
      </c>
      <c r="M35" s="270">
        <v>16</v>
      </c>
      <c r="N35" s="271" t="str">
        <f>VLOOKUP(M35,'пр.взвешивания'!B10:E51,2,FALSE)</f>
        <v>КОНДРАТЬЕВА Олеся Викторовна</v>
      </c>
      <c r="O35" s="272" t="str">
        <f>VLOOKUP(N35,'пр.взвешивания'!C10:F51,2,FALSE)</f>
        <v>04.12.83 мсмк</v>
      </c>
      <c r="P35" s="273" t="str">
        <f>VLOOKUP(O35,'пр.взвешивания'!D10:G51,2,FALSE)</f>
        <v>СФО Иркутская Ангарск Россспорт</v>
      </c>
      <c r="Q35" s="79"/>
      <c r="R35" s="133"/>
      <c r="S35" s="133"/>
      <c r="T35" s="130" t="s">
        <v>186</v>
      </c>
      <c r="U35" s="79"/>
      <c r="V35" s="79"/>
      <c r="W35" s="4"/>
      <c r="X35" s="4"/>
    </row>
    <row r="36" spans="1:24" ht="11.25" customHeight="1">
      <c r="A36" s="250"/>
      <c r="B36" s="223"/>
      <c r="C36" s="223"/>
      <c r="D36" s="258"/>
      <c r="E36" s="103" t="s">
        <v>156</v>
      </c>
      <c r="F36" s="103" t="s">
        <v>170</v>
      </c>
      <c r="G36" s="53"/>
      <c r="H36" s="95"/>
      <c r="I36" s="96"/>
      <c r="J36" s="92"/>
      <c r="K36" s="215"/>
      <c r="L36" s="198"/>
      <c r="M36" s="224"/>
      <c r="N36" s="266"/>
      <c r="O36" s="268"/>
      <c r="P36" s="263"/>
      <c r="Q36" s="129">
        <v>16</v>
      </c>
      <c r="R36" s="134"/>
      <c r="S36" s="135"/>
      <c r="T36" s="79"/>
      <c r="U36" s="79"/>
      <c r="V36" s="79"/>
      <c r="W36" s="4"/>
      <c r="X36" s="4"/>
    </row>
    <row r="37" spans="1:24" ht="11.25" customHeight="1" thickBot="1">
      <c r="A37" s="250">
        <v>15</v>
      </c>
      <c r="B37" s="218" t="str">
        <f>VLOOKUP(A37,'пр.взвешивания'!B12:E53,2,FALSE)</f>
        <v>РАКШНЯ Татьяна Сергеевна</v>
      </c>
      <c r="C37" s="218" t="str">
        <f>VLOOKUP(B37,'пр.взвешивания'!C12:F53,2,FALSE)</f>
        <v>28.02.81 мсмк</v>
      </c>
      <c r="D37" s="257" t="str">
        <f>VLOOKUP(C37,'пр.взвешивания'!D12:G53,2,FALSE)</f>
        <v>СФО Омская Омск ВС</v>
      </c>
      <c r="E37" s="106">
        <v>4</v>
      </c>
      <c r="F37" s="106">
        <v>4</v>
      </c>
      <c r="G37" s="107">
        <v>3</v>
      </c>
      <c r="H37" s="108"/>
      <c r="I37" s="109">
        <v>0</v>
      </c>
      <c r="J37" s="92"/>
      <c r="K37" s="214">
        <f t="shared" si="0"/>
        <v>11</v>
      </c>
      <c r="L37" s="197">
        <v>2</v>
      </c>
      <c r="M37" s="224">
        <v>9</v>
      </c>
      <c r="N37" s="266" t="str">
        <f>VLOOKUP(M37,'пр.взвешивания'!B6:E47,2,FALSE)</f>
        <v>НУЖДИНА Екатерина Викторовна</v>
      </c>
      <c r="O37" s="268" t="str">
        <f>VLOOKUP(N37,'пр.взвешивания'!C6:F47,2,FALSE)</f>
        <v>29.09.79 мсмк</v>
      </c>
      <c r="P37" s="263" t="str">
        <f>VLOOKUP(O37,'пр.взвешивания'!D6:G47,2,FALSE)</f>
        <v>ЦФО Ярославская Ярославль</v>
      </c>
      <c r="Q37" s="130" t="s">
        <v>187</v>
      </c>
      <c r="R37" s="79"/>
      <c r="S37" s="79"/>
      <c r="T37" s="79"/>
      <c r="U37" s="79"/>
      <c r="V37" s="79"/>
      <c r="W37" s="4"/>
      <c r="X37" s="4"/>
    </row>
    <row r="38" spans="1:24" ht="11.25" customHeight="1" thickBot="1">
      <c r="A38" s="250"/>
      <c r="B38" s="223"/>
      <c r="C38" s="223"/>
      <c r="D38" s="258"/>
      <c r="E38" s="103" t="s">
        <v>172</v>
      </c>
      <c r="F38" s="103" t="s">
        <v>157</v>
      </c>
      <c r="G38" s="64"/>
      <c r="H38" s="111"/>
      <c r="I38" s="112"/>
      <c r="J38" s="92"/>
      <c r="K38" s="215"/>
      <c r="L38" s="198"/>
      <c r="M38" s="225"/>
      <c r="N38" s="276"/>
      <c r="O38" s="277"/>
      <c r="P38" s="264"/>
      <c r="Q38" s="79"/>
      <c r="R38" s="79"/>
      <c r="S38" s="79"/>
      <c r="T38" s="79"/>
      <c r="U38" s="79"/>
      <c r="V38" s="79"/>
      <c r="W38" s="4"/>
      <c r="X38" s="4"/>
    </row>
    <row r="39" spans="1:24" ht="11.25" customHeight="1">
      <c r="A39" s="250">
        <v>16</v>
      </c>
      <c r="B39" s="218" t="str">
        <f>VLOOKUP(A39,'пр.взвешивания'!B14:E55,2,FALSE)</f>
        <v>КОНДРАТЬЕВА Олеся Викторовна</v>
      </c>
      <c r="C39" s="218" t="str">
        <f>VLOOKUP(B39,'пр.взвешивания'!C14:F55,2,FALSE)</f>
        <v>04.12.83 мсмк</v>
      </c>
      <c r="D39" s="257" t="str">
        <f>VLOOKUP(C39,'пр.взвешивания'!D14:G55,2,FALSE)</f>
        <v>СФО Иркутская Ангарск Россспорт</v>
      </c>
      <c r="E39" s="98">
        <v>4</v>
      </c>
      <c r="F39" s="98">
        <v>4</v>
      </c>
      <c r="G39" s="60">
        <v>4</v>
      </c>
      <c r="H39" s="100">
        <v>3</v>
      </c>
      <c r="I39" s="114"/>
      <c r="J39" s="92"/>
      <c r="K39" s="214">
        <f t="shared" si="0"/>
        <v>15</v>
      </c>
      <c r="L39" s="198">
        <v>1</v>
      </c>
      <c r="M39" s="4"/>
      <c r="N39" s="76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1.25" customHeight="1" thickBot="1">
      <c r="A40" s="251"/>
      <c r="B40" s="219"/>
      <c r="C40" s="219"/>
      <c r="D40" s="259"/>
      <c r="E40" s="115" t="s">
        <v>169</v>
      </c>
      <c r="F40" s="115" t="s">
        <v>171</v>
      </c>
      <c r="G40" s="116" t="s">
        <v>173</v>
      </c>
      <c r="H40" s="117"/>
      <c r="I40" s="118"/>
      <c r="J40" s="92"/>
      <c r="K40" s="222"/>
      <c r="L40" s="199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2" customHeight="1" thickBot="1">
      <c r="A41" s="84" t="s">
        <v>13</v>
      </c>
      <c r="B41" s="76"/>
      <c r="C41" s="85"/>
      <c r="D41" s="76"/>
      <c r="E41" s="119"/>
      <c r="F41" s="119"/>
      <c r="G41" s="119"/>
      <c r="H41" s="119"/>
      <c r="I41" s="119"/>
      <c r="J41" s="119"/>
      <c r="K41" s="17"/>
      <c r="L41" s="17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1.25" customHeight="1">
      <c r="A42" s="255">
        <v>17</v>
      </c>
      <c r="B42" s="227" t="str">
        <f>VLOOKUP(A42,'пр.взвешивания'!B6:E47,2,FALSE)</f>
        <v>СВИНИНА Светлана Евгеньевна</v>
      </c>
      <c r="C42" s="227" t="str">
        <f>VLOOKUP(B42,'пр.взвешивания'!C6:F47,2,FALSE)</f>
        <v>31.03.91 кмс</v>
      </c>
      <c r="D42" s="256" t="str">
        <f>VLOOKUP(C42,'пр.взвешивания'!D6:G47,2,FALSE)</f>
        <v>ПФО Кировская Киров МО</v>
      </c>
      <c r="E42" s="120"/>
      <c r="F42" s="88">
        <v>0</v>
      </c>
      <c r="G42" s="89">
        <v>3</v>
      </c>
      <c r="H42" s="90">
        <v>0</v>
      </c>
      <c r="I42" s="91">
        <v>0</v>
      </c>
      <c r="J42" s="92"/>
      <c r="K42" s="241">
        <f aca="true" t="shared" si="1" ref="K42:K50">SUM(E42:J42)</f>
        <v>3</v>
      </c>
      <c r="L42" s="206">
        <v>5</v>
      </c>
      <c r="M42" s="24"/>
      <c r="N42" s="24"/>
      <c r="O42" s="24"/>
      <c r="P42" s="24"/>
      <c r="Q42" s="24"/>
      <c r="R42" s="24"/>
      <c r="S42" s="121"/>
      <c r="T42" s="121"/>
      <c r="U42" s="121"/>
      <c r="V42" s="121"/>
      <c r="W42" s="4"/>
      <c r="X42" s="4"/>
    </row>
    <row r="43" spans="1:24" ht="11.25" customHeight="1">
      <c r="A43" s="250"/>
      <c r="B43" s="223"/>
      <c r="C43" s="223"/>
      <c r="D43" s="254"/>
      <c r="E43" s="122"/>
      <c r="F43" s="55"/>
      <c r="G43" s="66"/>
      <c r="H43" s="95"/>
      <c r="I43" s="96"/>
      <c r="J43" s="92"/>
      <c r="K43" s="215"/>
      <c r="L43" s="198"/>
      <c r="M43" s="123"/>
      <c r="N43" s="123"/>
      <c r="O43" s="123"/>
      <c r="P43" s="124"/>
      <c r="Q43" s="124"/>
      <c r="R43" s="124"/>
      <c r="S43" s="121"/>
      <c r="T43" s="121"/>
      <c r="U43" s="121"/>
      <c r="V43" s="121"/>
      <c r="W43" s="4"/>
      <c r="X43" s="4"/>
    </row>
    <row r="44" spans="1:24" ht="11.25" customHeight="1">
      <c r="A44" s="250">
        <v>18</v>
      </c>
      <c r="B44" s="218" t="str">
        <f>VLOOKUP(A44,'пр.взвешивания'!B8:E49,2,FALSE)</f>
        <v>СОИНА Оксана Владимировна</v>
      </c>
      <c r="C44" s="218" t="str">
        <f>VLOOKUP(B44,'пр.взвешивания'!C8:F49,2,FALSE)</f>
        <v>29.06.84 мс</v>
      </c>
      <c r="D44" s="252" t="str">
        <f>VLOOKUP(C44,'пр.взвешивания'!D8:G49,2,FALSE)</f>
        <v>ПФО Нижегоровдская Кстово ПР</v>
      </c>
      <c r="E44" s="125">
        <v>4</v>
      </c>
      <c r="F44" s="99"/>
      <c r="G44" s="60">
        <v>4</v>
      </c>
      <c r="H44" s="100">
        <v>0</v>
      </c>
      <c r="I44" s="101">
        <v>0</v>
      </c>
      <c r="J44" s="92"/>
      <c r="K44" s="214">
        <f t="shared" si="1"/>
        <v>8</v>
      </c>
      <c r="L44" s="198">
        <v>2</v>
      </c>
      <c r="M44" s="123"/>
      <c r="N44" s="278" t="s">
        <v>180</v>
      </c>
      <c r="O44" s="278"/>
      <c r="P44" s="4"/>
      <c r="Q44" s="4"/>
      <c r="R44" s="4"/>
      <c r="S44" s="138">
        <f>HYPERLINK('[2]пр.хода'!$G$20)</f>
      </c>
      <c r="T44" s="279" t="s">
        <v>181</v>
      </c>
      <c r="U44" s="279"/>
      <c r="V44" s="279"/>
      <c r="W44" s="4"/>
      <c r="X44" s="4"/>
    </row>
    <row r="45" spans="1:24" ht="11.25" customHeight="1">
      <c r="A45" s="250"/>
      <c r="B45" s="223"/>
      <c r="C45" s="223"/>
      <c r="D45" s="254"/>
      <c r="E45" s="126" t="s">
        <v>158</v>
      </c>
      <c r="F45" s="94"/>
      <c r="G45" s="64" t="s">
        <v>190</v>
      </c>
      <c r="H45" s="95"/>
      <c r="I45" s="96"/>
      <c r="J45" s="92"/>
      <c r="K45" s="215"/>
      <c r="L45" s="198"/>
      <c r="M45" s="124"/>
      <c r="N45" s="278"/>
      <c r="O45" s="278"/>
      <c r="P45" s="26"/>
      <c r="Q45" s="27"/>
      <c r="R45" s="27"/>
      <c r="S45" s="27"/>
      <c r="T45" s="279"/>
      <c r="U45" s="279"/>
      <c r="V45" s="279"/>
      <c r="W45" s="4"/>
      <c r="X45" s="4"/>
    </row>
    <row r="46" spans="1:24" ht="11.25" customHeight="1">
      <c r="A46" s="250">
        <v>19</v>
      </c>
      <c r="B46" s="218" t="str">
        <f>VLOOKUP(A46,'пр.взвешивания'!B10:E51,2,FALSE)</f>
        <v>АМБАРЦУМЯН Галина Самсоновна</v>
      </c>
      <c r="C46" s="218" t="str">
        <f>VLOOKUP(B46,'пр.взвешивания'!C10:F51,2,FALSE)</f>
        <v>11.03.91 кмс</v>
      </c>
      <c r="D46" s="252" t="str">
        <f>VLOOKUP(C46,'пр.взвешивания'!D10:G51,2,FALSE)</f>
        <v>ЮФО Волгоградская Волгоград ПР</v>
      </c>
      <c r="E46" s="125">
        <v>1</v>
      </c>
      <c r="F46" s="98">
        <v>0</v>
      </c>
      <c r="G46" s="105"/>
      <c r="H46" s="100">
        <v>1</v>
      </c>
      <c r="I46" s="101">
        <v>3</v>
      </c>
      <c r="J46" s="92"/>
      <c r="K46" s="214">
        <f t="shared" si="1"/>
        <v>5</v>
      </c>
      <c r="L46" s="198">
        <v>4</v>
      </c>
      <c r="M46" s="123"/>
      <c r="N46" s="25"/>
      <c r="O46" s="4"/>
      <c r="P46" s="4"/>
      <c r="Q46" s="4"/>
      <c r="R46" s="4"/>
      <c r="S46" s="4"/>
      <c r="T46" s="26" t="s">
        <v>182</v>
      </c>
      <c r="U46" s="29"/>
      <c r="V46" s="121"/>
      <c r="W46" s="4"/>
      <c r="X46" s="4"/>
    </row>
    <row r="47" spans="1:24" ht="11.25" customHeight="1">
      <c r="A47" s="250"/>
      <c r="B47" s="223"/>
      <c r="C47" s="223"/>
      <c r="D47" s="254"/>
      <c r="E47" s="126"/>
      <c r="F47" s="103"/>
      <c r="G47" s="53"/>
      <c r="H47" s="95"/>
      <c r="I47" s="96"/>
      <c r="J47" s="92"/>
      <c r="K47" s="215"/>
      <c r="L47" s="198"/>
      <c r="M47" s="123"/>
      <c r="W47" s="4"/>
      <c r="X47" s="4"/>
    </row>
    <row r="48" spans="1:24" ht="11.25" customHeight="1">
      <c r="A48" s="250">
        <v>20</v>
      </c>
      <c r="B48" s="218" t="str">
        <f>VLOOKUP(A48,'пр.взвешивания'!B12:E53,2,FALSE)</f>
        <v>ПЧЕЛИНЦЕВА Арина Павловна</v>
      </c>
      <c r="C48" s="218" t="str">
        <f>VLOOKUP(B48,'пр.взвешивания'!C12:F53,2,FALSE)</f>
        <v>27.04.84 мсмк</v>
      </c>
      <c r="D48" s="252" t="str">
        <f>VLOOKUP(C48,'пр.взвешивания'!D12:G53,2,FALSE)</f>
        <v>ЦФО Тверская Тверь ВС</v>
      </c>
      <c r="E48" s="127">
        <v>4</v>
      </c>
      <c r="F48" s="106">
        <v>4</v>
      </c>
      <c r="G48" s="107">
        <v>3</v>
      </c>
      <c r="H48" s="108"/>
      <c r="I48" s="109">
        <v>3</v>
      </c>
      <c r="J48" s="92"/>
      <c r="K48" s="214">
        <f t="shared" si="1"/>
        <v>14</v>
      </c>
      <c r="L48" s="197">
        <v>1</v>
      </c>
      <c r="M48" s="124"/>
      <c r="N48" s="278" t="s">
        <v>183</v>
      </c>
      <c r="O48" s="278"/>
      <c r="T48" s="279" t="s">
        <v>184</v>
      </c>
      <c r="U48" s="279"/>
      <c r="V48" s="279"/>
      <c r="W48" s="4"/>
      <c r="X48" s="4"/>
    </row>
    <row r="49" spans="1:24" ht="11.25" customHeight="1">
      <c r="A49" s="250"/>
      <c r="B49" s="223"/>
      <c r="C49" s="223"/>
      <c r="D49" s="254"/>
      <c r="E49" s="126" t="s">
        <v>176</v>
      </c>
      <c r="F49" s="103" t="s">
        <v>159</v>
      </c>
      <c r="G49" s="64"/>
      <c r="H49" s="111"/>
      <c r="I49" s="112"/>
      <c r="J49" s="92"/>
      <c r="K49" s="215"/>
      <c r="L49" s="198"/>
      <c r="M49" s="4"/>
      <c r="N49" s="278"/>
      <c r="O49" s="278"/>
      <c r="P49" s="4"/>
      <c r="Q49" s="30"/>
      <c r="R49" s="30"/>
      <c r="S49" s="30"/>
      <c r="T49" s="279"/>
      <c r="U49" s="279"/>
      <c r="V49" s="279"/>
      <c r="W49" s="4"/>
      <c r="X49" s="4"/>
    </row>
    <row r="50" spans="1:24" ht="11.25" customHeight="1">
      <c r="A50" s="250">
        <v>21</v>
      </c>
      <c r="B50" s="218" t="str">
        <f>VLOOKUP(A50,'пр.взвешивания'!B14:E55,2,FALSE)</f>
        <v>БУРЦЕВА Светлана Викторовна</v>
      </c>
      <c r="C50" s="218" t="str">
        <f>VLOOKUP(B50,'пр.взвешивания'!C14:F55,2,FALSE)</f>
        <v>14.11.84 мс</v>
      </c>
      <c r="D50" s="252" t="str">
        <f>VLOOKUP(C50,'пр.взвешивания'!D14:G55,2,FALSE)</f>
        <v>ПФО Пермский Березники МО</v>
      </c>
      <c r="E50" s="125">
        <v>3</v>
      </c>
      <c r="F50" s="98">
        <v>3</v>
      </c>
      <c r="G50" s="60">
        <v>0</v>
      </c>
      <c r="H50" s="100">
        <v>0</v>
      </c>
      <c r="I50" s="114"/>
      <c r="J50" s="92"/>
      <c r="K50" s="214">
        <f t="shared" si="1"/>
        <v>6</v>
      </c>
      <c r="L50" s="198">
        <v>3</v>
      </c>
      <c r="M50" s="4"/>
      <c r="T50" t="s">
        <v>185</v>
      </c>
      <c r="V50" s="24"/>
      <c r="W50" s="4"/>
      <c r="X50" s="4"/>
    </row>
    <row r="51" spans="1:24" ht="11.25" customHeight="1" thickBot="1">
      <c r="A51" s="251"/>
      <c r="B51" s="219"/>
      <c r="C51" s="219"/>
      <c r="D51" s="253"/>
      <c r="E51" s="128"/>
      <c r="F51" s="115"/>
      <c r="G51" s="116"/>
      <c r="H51" s="117"/>
      <c r="I51" s="118"/>
      <c r="J51" s="92"/>
      <c r="K51" s="222"/>
      <c r="L51" s="199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2.75">
      <c r="A52" s="4"/>
      <c r="B52" s="4"/>
      <c r="C52" s="18"/>
      <c r="D52" s="4"/>
      <c r="E52" s="4"/>
      <c r="F52" s="4"/>
      <c r="G52" s="4"/>
      <c r="H52" s="4"/>
      <c r="I52" s="4"/>
      <c r="J52" s="1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2.75">
      <c r="A53" s="4"/>
      <c r="B53" s="4"/>
      <c r="C53" s="18"/>
      <c r="D53" s="4"/>
      <c r="E53" s="4"/>
      <c r="F53" s="4"/>
      <c r="G53" s="4"/>
      <c r="H53" s="4"/>
      <c r="I53" s="4"/>
      <c r="J53" s="1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2.75">
      <c r="A54" s="4"/>
      <c r="B54" s="4"/>
      <c r="C54" s="18"/>
      <c r="D54" s="4"/>
      <c r="E54" s="4"/>
      <c r="F54" s="4"/>
      <c r="G54" s="4"/>
      <c r="H54" s="4"/>
      <c r="I54" s="4"/>
      <c r="J54" s="1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>
      <c r="A55" s="4"/>
      <c r="B55" s="4"/>
      <c r="C55" s="18"/>
      <c r="D55" s="4"/>
      <c r="E55" s="4"/>
      <c r="F55" s="4"/>
      <c r="G55" s="4"/>
      <c r="H55" s="4"/>
      <c r="I55" s="4"/>
      <c r="J55" s="1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>
      <c r="A56" s="4"/>
      <c r="B56" s="4"/>
      <c r="C56" s="18"/>
      <c r="D56" s="4"/>
      <c r="E56" s="4"/>
      <c r="F56" s="4"/>
      <c r="G56" s="4"/>
      <c r="H56" s="4"/>
      <c r="I56" s="4"/>
      <c r="J56" s="1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4"/>
      <c r="B57" s="4"/>
      <c r="C57" s="18"/>
      <c r="D57" s="4"/>
      <c r="E57" s="4"/>
      <c r="F57" s="4"/>
      <c r="G57" s="4"/>
      <c r="H57" s="4"/>
      <c r="I57" s="4"/>
      <c r="J57" s="1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3:10" ht="12.75">
      <c r="C58" s="5"/>
      <c r="J58" s="15"/>
    </row>
    <row r="59" spans="3:10" ht="12.75">
      <c r="C59" s="5"/>
      <c r="J59" s="15"/>
    </row>
    <row r="60" spans="3:10" ht="12.75">
      <c r="C60" s="5"/>
      <c r="J60" s="15"/>
    </row>
    <row r="61" spans="3:10" ht="12.75">
      <c r="C61" s="5"/>
      <c r="J61" s="15"/>
    </row>
    <row r="62" spans="3:10" ht="12.75">
      <c r="C62" s="5"/>
      <c r="J62" s="15"/>
    </row>
    <row r="63" spans="3:10" ht="12.75">
      <c r="C63" s="5"/>
      <c r="J63" s="15"/>
    </row>
    <row r="64" spans="3:10" ht="12.75">
      <c r="C64" s="5"/>
      <c r="J64" s="15"/>
    </row>
    <row r="65" spans="3:10" ht="12.75">
      <c r="C65" s="5"/>
      <c r="J65" s="15"/>
    </row>
    <row r="66" spans="3:10" ht="12.75">
      <c r="C66" s="5"/>
      <c r="J66" s="15"/>
    </row>
    <row r="67" spans="3:10" ht="12.75">
      <c r="C67" s="5"/>
      <c r="J67" s="15"/>
    </row>
    <row r="68" spans="3:10" ht="12.75">
      <c r="C68" s="5"/>
      <c r="J68" s="15"/>
    </row>
    <row r="69" spans="3:10" ht="12.75">
      <c r="C69" s="5"/>
      <c r="J69" s="15"/>
    </row>
    <row r="70" spans="3:10" ht="12.75">
      <c r="C70" s="5"/>
      <c r="J70" s="15"/>
    </row>
    <row r="71" spans="3:10" ht="12.75">
      <c r="C71" s="5"/>
      <c r="J71" s="15"/>
    </row>
    <row r="72" spans="3:10" ht="12.75">
      <c r="C72" s="5"/>
      <c r="J72" s="1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</sheetData>
  <mergeCells count="212">
    <mergeCell ref="N44:O45"/>
    <mergeCell ref="N48:O49"/>
    <mergeCell ref="T48:V49"/>
    <mergeCell ref="T44:V45"/>
    <mergeCell ref="E1:O1"/>
    <mergeCell ref="E3:O3"/>
    <mergeCell ref="M37:M38"/>
    <mergeCell ref="N37:N38"/>
    <mergeCell ref="O37:O38"/>
    <mergeCell ref="M33:M34"/>
    <mergeCell ref="N33:N34"/>
    <mergeCell ref="O33:O34"/>
    <mergeCell ref="K28:K29"/>
    <mergeCell ref="K31:K32"/>
    <mergeCell ref="P37:P38"/>
    <mergeCell ref="M35:M36"/>
    <mergeCell ref="N35:N36"/>
    <mergeCell ref="O35:O36"/>
    <mergeCell ref="P35:P36"/>
    <mergeCell ref="P33:P34"/>
    <mergeCell ref="M31:M32"/>
    <mergeCell ref="N31:N32"/>
    <mergeCell ref="O31:O32"/>
    <mergeCell ref="P31:P32"/>
    <mergeCell ref="U26:U27"/>
    <mergeCell ref="V26:V27"/>
    <mergeCell ref="M24:M25"/>
    <mergeCell ref="N24:N25"/>
    <mergeCell ref="P26:P27"/>
    <mergeCell ref="M26:M27"/>
    <mergeCell ref="N26:N27"/>
    <mergeCell ref="O26:O27"/>
    <mergeCell ref="U22:U23"/>
    <mergeCell ref="V22:V23"/>
    <mergeCell ref="P24:P25"/>
    <mergeCell ref="O22:O23"/>
    <mergeCell ref="P22:P23"/>
    <mergeCell ref="U24:U25"/>
    <mergeCell ref="V24:V25"/>
    <mergeCell ref="O24:O25"/>
    <mergeCell ref="B20:B21"/>
    <mergeCell ref="C20:C21"/>
    <mergeCell ref="D20:D21"/>
    <mergeCell ref="A20:A21"/>
    <mergeCell ref="A22:A23"/>
    <mergeCell ref="B22:B23"/>
    <mergeCell ref="C22:C23"/>
    <mergeCell ref="D22:D23"/>
    <mergeCell ref="C28:C29"/>
    <mergeCell ref="A31:A32"/>
    <mergeCell ref="K20:K21"/>
    <mergeCell ref="K24:K25"/>
    <mergeCell ref="C26:C27"/>
    <mergeCell ref="C24:C25"/>
    <mergeCell ref="D24:D25"/>
    <mergeCell ref="K22:K23"/>
    <mergeCell ref="D26:D27"/>
    <mergeCell ref="K26:K27"/>
    <mergeCell ref="D28:D29"/>
    <mergeCell ref="C35:C36"/>
    <mergeCell ref="A35:A36"/>
    <mergeCell ref="B35:B36"/>
    <mergeCell ref="C31:C32"/>
    <mergeCell ref="D31:D32"/>
    <mergeCell ref="C33:C34"/>
    <mergeCell ref="D33:D34"/>
    <mergeCell ref="B31:B32"/>
    <mergeCell ref="A33:A34"/>
    <mergeCell ref="B33:B34"/>
    <mergeCell ref="K35:K36"/>
    <mergeCell ref="D35:D36"/>
    <mergeCell ref="K37:K38"/>
    <mergeCell ref="K33:K34"/>
    <mergeCell ref="B37:B38"/>
    <mergeCell ref="C37:C38"/>
    <mergeCell ref="D42:D43"/>
    <mergeCell ref="K39:K40"/>
    <mergeCell ref="D37:D38"/>
    <mergeCell ref="D39:D40"/>
    <mergeCell ref="B39:B40"/>
    <mergeCell ref="C39:C40"/>
    <mergeCell ref="C44:C45"/>
    <mergeCell ref="A42:A43"/>
    <mergeCell ref="B42:B43"/>
    <mergeCell ref="C42:C43"/>
    <mergeCell ref="K44:K45"/>
    <mergeCell ref="D44:D45"/>
    <mergeCell ref="K42:K43"/>
    <mergeCell ref="A46:A47"/>
    <mergeCell ref="B46:B47"/>
    <mergeCell ref="C46:C47"/>
    <mergeCell ref="D46:D47"/>
    <mergeCell ref="K46:K47"/>
    <mergeCell ref="A44:A45"/>
    <mergeCell ref="B44:B45"/>
    <mergeCell ref="A24:A25"/>
    <mergeCell ref="B24:B25"/>
    <mergeCell ref="A48:A49"/>
    <mergeCell ref="B48:B49"/>
    <mergeCell ref="A26:A27"/>
    <mergeCell ref="B26:B27"/>
    <mergeCell ref="A28:A29"/>
    <mergeCell ref="B28:B29"/>
    <mergeCell ref="A39:A40"/>
    <mergeCell ref="A37:A38"/>
    <mergeCell ref="A13:A14"/>
    <mergeCell ref="B13:B14"/>
    <mergeCell ref="K48:K49"/>
    <mergeCell ref="A50:A51"/>
    <mergeCell ref="B50:B51"/>
    <mergeCell ref="C50:C51"/>
    <mergeCell ref="D50:D51"/>
    <mergeCell ref="K50:K51"/>
    <mergeCell ref="C48:C49"/>
    <mergeCell ref="D48:D49"/>
    <mergeCell ref="Q5:T5"/>
    <mergeCell ref="U5:U6"/>
    <mergeCell ref="V5:V6"/>
    <mergeCell ref="K13:K14"/>
    <mergeCell ref="M5:M6"/>
    <mergeCell ref="N5:N6"/>
    <mergeCell ref="O5:O6"/>
    <mergeCell ref="P5:P6"/>
    <mergeCell ref="M7:M8"/>
    <mergeCell ref="N9:N10"/>
    <mergeCell ref="E5:J5"/>
    <mergeCell ref="A11:A12"/>
    <mergeCell ref="B11:B12"/>
    <mergeCell ref="C11:C12"/>
    <mergeCell ref="D11:D12"/>
    <mergeCell ref="A7:A8"/>
    <mergeCell ref="B7:B8"/>
    <mergeCell ref="C7:C8"/>
    <mergeCell ref="D7:D8"/>
    <mergeCell ref="D9:D10"/>
    <mergeCell ref="O9:O10"/>
    <mergeCell ref="P9:P10"/>
    <mergeCell ref="K5:K6"/>
    <mergeCell ref="K7:K8"/>
    <mergeCell ref="L5:L6"/>
    <mergeCell ref="L7:L8"/>
    <mergeCell ref="L9:L10"/>
    <mergeCell ref="V20:V21"/>
    <mergeCell ref="U11:U12"/>
    <mergeCell ref="V11:V12"/>
    <mergeCell ref="O13:O14"/>
    <mergeCell ref="P13:P14"/>
    <mergeCell ref="U13:U14"/>
    <mergeCell ref="V13:V14"/>
    <mergeCell ref="O11:O12"/>
    <mergeCell ref="P11:P12"/>
    <mergeCell ref="O20:O21"/>
    <mergeCell ref="M11:M12"/>
    <mergeCell ref="N11:N12"/>
    <mergeCell ref="K11:K12"/>
    <mergeCell ref="A5:A6"/>
    <mergeCell ref="B5:B6"/>
    <mergeCell ref="C5:C6"/>
    <mergeCell ref="D5:D6"/>
    <mergeCell ref="A9:A10"/>
    <mergeCell ref="B9:B10"/>
    <mergeCell ref="C9:C10"/>
    <mergeCell ref="E2:O2"/>
    <mergeCell ref="K9:K10"/>
    <mergeCell ref="U7:U8"/>
    <mergeCell ref="V7:V8"/>
    <mergeCell ref="U9:U10"/>
    <mergeCell ref="V9:V10"/>
    <mergeCell ref="N7:N8"/>
    <mergeCell ref="O7:O8"/>
    <mergeCell ref="P7:P8"/>
    <mergeCell ref="M9:M10"/>
    <mergeCell ref="M22:M23"/>
    <mergeCell ref="N22:N23"/>
    <mergeCell ref="M13:M14"/>
    <mergeCell ref="N13:N14"/>
    <mergeCell ref="M20:M21"/>
    <mergeCell ref="N20:N21"/>
    <mergeCell ref="P20:P21"/>
    <mergeCell ref="U20:U21"/>
    <mergeCell ref="K15:K16"/>
    <mergeCell ref="A17:A18"/>
    <mergeCell ref="B17:B18"/>
    <mergeCell ref="C17:C18"/>
    <mergeCell ref="D17:D18"/>
    <mergeCell ref="K17:K18"/>
    <mergeCell ref="A15:A16"/>
    <mergeCell ref="B15:B16"/>
    <mergeCell ref="C15:C16"/>
    <mergeCell ref="D15:D16"/>
    <mergeCell ref="L11:L12"/>
    <mergeCell ref="L13:L14"/>
    <mergeCell ref="L15:L16"/>
    <mergeCell ref="C13:C14"/>
    <mergeCell ref="D13:D14"/>
    <mergeCell ref="L17:L18"/>
    <mergeCell ref="L20:L21"/>
    <mergeCell ref="L37:L38"/>
    <mergeCell ref="L22:L23"/>
    <mergeCell ref="L24:L25"/>
    <mergeCell ref="L26:L27"/>
    <mergeCell ref="L28:L29"/>
    <mergeCell ref="L48:L49"/>
    <mergeCell ref="L50:L51"/>
    <mergeCell ref="T2:V3"/>
    <mergeCell ref="L39:L40"/>
    <mergeCell ref="L42:L43"/>
    <mergeCell ref="L44:L45"/>
    <mergeCell ref="L46:L47"/>
    <mergeCell ref="L31:L32"/>
    <mergeCell ref="L33:L34"/>
    <mergeCell ref="L35:L36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28" sqref="A28:I39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6" t="s">
        <v>174</v>
      </c>
    </row>
    <row r="2" ht="12.75">
      <c r="C2" s="7" t="s">
        <v>30</v>
      </c>
    </row>
    <row r="3" ht="12.75">
      <c r="C3" s="8" t="s">
        <v>31</v>
      </c>
    </row>
    <row r="4" spans="1:9" ht="12.75" customHeight="1">
      <c r="A4" s="146" t="s">
        <v>32</v>
      </c>
      <c r="B4" s="146" t="s">
        <v>1</v>
      </c>
      <c r="C4" s="158" t="s">
        <v>2</v>
      </c>
      <c r="D4" s="146" t="s">
        <v>3</v>
      </c>
      <c r="E4" s="146" t="s">
        <v>4</v>
      </c>
      <c r="F4" s="146" t="s">
        <v>14</v>
      </c>
      <c r="G4" s="146" t="s">
        <v>15</v>
      </c>
      <c r="H4" s="146" t="s">
        <v>16</v>
      </c>
      <c r="I4" s="146" t="s">
        <v>17</v>
      </c>
    </row>
    <row r="5" spans="1:9" ht="12.75">
      <c r="A5" s="157"/>
      <c r="B5" s="157"/>
      <c r="C5" s="157"/>
      <c r="D5" s="157"/>
      <c r="E5" s="157"/>
      <c r="F5" s="157"/>
      <c r="G5" s="157"/>
      <c r="H5" s="157"/>
      <c r="I5" s="157"/>
    </row>
    <row r="6" spans="1:9" ht="12.75">
      <c r="A6" s="280"/>
      <c r="B6" s="281">
        <v>3</v>
      </c>
      <c r="C6" s="282" t="str">
        <f>VLOOKUP(B6,'пр.взвешивания'!B6:E47,2,FALSE)</f>
        <v>КОСТЕНКО Яна Сергеевна</v>
      </c>
      <c r="D6" s="282" t="str">
        <f>VLOOKUP(C6,'пр.взвешивания'!C6:F47,2,FALSE)</f>
        <v>09.09.87 мс</v>
      </c>
      <c r="E6" s="282" t="str">
        <f>VLOOKUP(D6,'пр.взвешивания'!D6:G47,2,FALSE)</f>
        <v>ДВФО Приморский Владивосток МО</v>
      </c>
      <c r="F6" s="283"/>
      <c r="G6" s="143"/>
      <c r="H6" s="140"/>
      <c r="I6" s="146"/>
    </row>
    <row r="7" spans="1:9" ht="12.75">
      <c r="A7" s="280"/>
      <c r="B7" s="146"/>
      <c r="C7" s="282"/>
      <c r="D7" s="282"/>
      <c r="E7" s="282"/>
      <c r="F7" s="283"/>
      <c r="G7" s="283"/>
      <c r="H7" s="140"/>
      <c r="I7" s="146"/>
    </row>
    <row r="8" spans="1:9" ht="12.75">
      <c r="A8" s="284"/>
      <c r="B8" s="281">
        <v>20</v>
      </c>
      <c r="C8" s="282" t="str">
        <f>VLOOKUP(B8,'пр.взвешивания'!B8:E49,2,FALSE)</f>
        <v>ПЧЕЛИНЦЕВА Арина Павловна</v>
      </c>
      <c r="D8" s="282" t="str">
        <f>VLOOKUP(C8,'пр.взвешивания'!C8:F49,2,FALSE)</f>
        <v>27.04.84 мсмк</v>
      </c>
      <c r="E8" s="282" t="str">
        <f>VLOOKUP(D8,'пр.взвешивания'!D8:G49,2,FALSE)</f>
        <v>ЦФО Тверская Тверь ВС</v>
      </c>
      <c r="F8" s="283"/>
      <c r="G8" s="283"/>
      <c r="H8" s="146"/>
      <c r="I8" s="146"/>
    </row>
    <row r="9" spans="1:9" ht="12.75">
      <c r="A9" s="284"/>
      <c r="B9" s="146"/>
      <c r="C9" s="282"/>
      <c r="D9" s="282"/>
      <c r="E9" s="282"/>
      <c r="F9" s="283"/>
      <c r="G9" s="283"/>
      <c r="H9" s="146"/>
      <c r="I9" s="146"/>
    </row>
    <row r="10" ht="24.75" customHeight="1">
      <c r="E10" s="9" t="s">
        <v>33</v>
      </c>
    </row>
    <row r="11" spans="5:9" ht="24.75" customHeight="1">
      <c r="E11" s="9" t="s">
        <v>8</v>
      </c>
      <c r="F11" s="10"/>
      <c r="G11" s="10"/>
      <c r="H11" s="10"/>
      <c r="I11" s="10"/>
    </row>
    <row r="12" ht="24.75" customHeight="1">
      <c r="E12" s="9" t="s">
        <v>9</v>
      </c>
    </row>
    <row r="13" spans="5:9" ht="24.75" customHeight="1">
      <c r="E13" s="9" t="s">
        <v>9</v>
      </c>
      <c r="F13" s="10"/>
      <c r="G13" s="10"/>
      <c r="H13" s="10"/>
      <c r="I13" s="10"/>
    </row>
    <row r="14" spans="3:6" ht="40.5" customHeight="1">
      <c r="C14" s="9" t="s">
        <v>30</v>
      </c>
      <c r="F14" s="6" t="s">
        <v>174</v>
      </c>
    </row>
    <row r="15" ht="26.25" customHeight="1">
      <c r="C15" s="8" t="s">
        <v>175</v>
      </c>
    </row>
    <row r="16" spans="1:9" ht="12.75" customHeight="1">
      <c r="A16" s="146" t="s">
        <v>32</v>
      </c>
      <c r="B16" s="146" t="s">
        <v>1</v>
      </c>
      <c r="C16" s="158" t="s">
        <v>2</v>
      </c>
      <c r="D16" s="146" t="s">
        <v>3</v>
      </c>
      <c r="E16" s="146" t="s">
        <v>4</v>
      </c>
      <c r="F16" s="146" t="s">
        <v>14</v>
      </c>
      <c r="G16" s="146" t="s">
        <v>15</v>
      </c>
      <c r="H16" s="146" t="s">
        <v>16</v>
      </c>
      <c r="I16" s="146" t="s">
        <v>17</v>
      </c>
    </row>
    <row r="17" spans="1:9" ht="12.75">
      <c r="A17" s="157"/>
      <c r="B17" s="157"/>
      <c r="C17" s="157"/>
      <c r="D17" s="157"/>
      <c r="E17" s="157"/>
      <c r="F17" s="157"/>
      <c r="G17" s="157"/>
      <c r="H17" s="157"/>
      <c r="I17" s="157"/>
    </row>
    <row r="18" spans="1:9" ht="12.75">
      <c r="A18" s="280"/>
      <c r="B18" s="281">
        <v>16</v>
      </c>
      <c r="C18" s="282" t="str">
        <f>VLOOKUP(B18,'пр.взвешивания'!B6:E47,2,FALSE)</f>
        <v>КОНДРАТЬЕВА Олеся Викторовна</v>
      </c>
      <c r="D18" s="282" t="str">
        <f>VLOOKUP(C18,'пр.взвешивания'!C6:F47,2,FALSE)</f>
        <v>04.12.83 мсмк</v>
      </c>
      <c r="E18" s="282" t="str">
        <f>VLOOKUP(D18,'пр.взвешивания'!D6:G47,2,FALSE)</f>
        <v>СФО Иркутская Ангарск Россспорт</v>
      </c>
      <c r="F18" s="283"/>
      <c r="G18" s="143"/>
      <c r="H18" s="140"/>
      <c r="I18" s="146"/>
    </row>
    <row r="19" spans="1:9" ht="12.75">
      <c r="A19" s="280"/>
      <c r="B19" s="146"/>
      <c r="C19" s="282"/>
      <c r="D19" s="282"/>
      <c r="E19" s="282"/>
      <c r="F19" s="283"/>
      <c r="G19" s="283"/>
      <c r="H19" s="140"/>
      <c r="I19" s="146"/>
    </row>
    <row r="20" spans="1:9" ht="12.75">
      <c r="A20" s="284"/>
      <c r="B20" s="281">
        <v>9</v>
      </c>
      <c r="C20" s="282" t="str">
        <f>VLOOKUP(B20,'пр.взвешивания'!B6:E47,2,FALSE)</f>
        <v>НУЖДИНА Екатерина Викторовна</v>
      </c>
      <c r="D20" s="282" t="str">
        <f>VLOOKUP(C20,'пр.взвешивания'!C6:F47,2,FALSE)</f>
        <v>29.09.79 мсмк</v>
      </c>
      <c r="E20" s="282" t="str">
        <f>VLOOKUP(D20,'пр.взвешивания'!D6:G47,2,FALSE)</f>
        <v>ЦФО Ярославская Ярославль</v>
      </c>
      <c r="F20" s="283"/>
      <c r="G20" s="283"/>
      <c r="H20" s="146"/>
      <c r="I20" s="146"/>
    </row>
    <row r="21" spans="1:9" ht="12.75">
      <c r="A21" s="284"/>
      <c r="B21" s="146"/>
      <c r="C21" s="282"/>
      <c r="D21" s="282"/>
      <c r="E21" s="282"/>
      <c r="F21" s="283"/>
      <c r="G21" s="283"/>
      <c r="H21" s="146"/>
      <c r="I21" s="146"/>
    </row>
    <row r="22" ht="24.75" customHeight="1">
      <c r="E22" s="9" t="s">
        <v>33</v>
      </c>
    </row>
    <row r="23" spans="5:9" ht="24.75" customHeight="1">
      <c r="E23" s="9" t="s">
        <v>8</v>
      </c>
      <c r="F23" s="10"/>
      <c r="G23" s="10"/>
      <c r="H23" s="10"/>
      <c r="I23" s="10"/>
    </row>
    <row r="24" ht="24.75" customHeight="1">
      <c r="E24" s="9" t="s">
        <v>9</v>
      </c>
    </row>
    <row r="25" spans="5:9" ht="24.75" customHeight="1">
      <c r="E25" s="9" t="s">
        <v>9</v>
      </c>
      <c r="F25" s="10"/>
      <c r="G25" s="10"/>
      <c r="H25" s="10"/>
      <c r="I25" s="10"/>
    </row>
    <row r="26" ht="24.75" customHeight="1"/>
    <row r="27" ht="24.75" customHeight="1"/>
    <row r="28" spans="3:6" ht="33.75" customHeight="1">
      <c r="C28" s="11" t="s">
        <v>27</v>
      </c>
      <c r="F28" s="16" t="s">
        <v>160</v>
      </c>
    </row>
    <row r="29" spans="1:9" ht="12.75" customHeight="1">
      <c r="A29" s="146" t="s">
        <v>32</v>
      </c>
      <c r="B29" s="146" t="s">
        <v>1</v>
      </c>
      <c r="C29" s="158" t="s">
        <v>2</v>
      </c>
      <c r="D29" s="146" t="s">
        <v>3</v>
      </c>
      <c r="E29" s="146" t="s">
        <v>4</v>
      </c>
      <c r="F29" s="146" t="s">
        <v>14</v>
      </c>
      <c r="G29" s="146" t="s">
        <v>15</v>
      </c>
      <c r="H29" s="146" t="s">
        <v>16</v>
      </c>
      <c r="I29" s="146" t="s">
        <v>17</v>
      </c>
    </row>
    <row r="30" spans="1:9" ht="12.75">
      <c r="A30" s="157"/>
      <c r="B30" s="157"/>
      <c r="C30" s="157"/>
      <c r="D30" s="157"/>
      <c r="E30" s="157"/>
      <c r="F30" s="157"/>
      <c r="G30" s="157"/>
      <c r="H30" s="157"/>
      <c r="I30" s="157"/>
    </row>
    <row r="31" spans="1:9" ht="12.75">
      <c r="A31" s="280"/>
      <c r="B31" s="146">
        <v>20</v>
      </c>
      <c r="C31" s="285" t="str">
        <f>VLOOKUP(B31,'пр.взвешивания'!B6:E47,2,FALSE)</f>
        <v>ПЧЕЛИНЦЕВА Арина Павловна</v>
      </c>
      <c r="D31" s="285" t="str">
        <f>VLOOKUP(C31,'пр.взвешивания'!C6:F47,2,FALSE)</f>
        <v>27.04.84 мсмк</v>
      </c>
      <c r="E31" s="285" t="str">
        <f>VLOOKUP(D31,'пр.взвешивания'!D6:G47,2,FALSE)</f>
        <v>ЦФО Тверская Тверь ВС</v>
      </c>
      <c r="F31" s="283"/>
      <c r="G31" s="143"/>
      <c r="H31" s="140"/>
      <c r="I31" s="146"/>
    </row>
    <row r="32" spans="1:9" ht="12.75">
      <c r="A32" s="280"/>
      <c r="B32" s="146"/>
      <c r="C32" s="285"/>
      <c r="D32" s="285"/>
      <c r="E32" s="285"/>
      <c r="F32" s="283"/>
      <c r="G32" s="283"/>
      <c r="H32" s="140"/>
      <c r="I32" s="146"/>
    </row>
    <row r="33" spans="1:9" ht="12.75">
      <c r="A33" s="284"/>
      <c r="B33" s="146">
        <v>16</v>
      </c>
      <c r="C33" s="285" t="str">
        <f>VLOOKUP(B33,'пр.взвешивания'!B8:C45,2,FALSE)</f>
        <v>КОНДРАТЬЕВА Олеся Викторовна</v>
      </c>
      <c r="D33" s="285" t="str">
        <f>VLOOKUP(C33,'пр.взвешивания'!C8:D45,2,FALSE)</f>
        <v>04.12.83 мсмк</v>
      </c>
      <c r="E33" s="285" t="str">
        <f>VLOOKUP(D33,'пр.взвешивания'!D8:E45,2,FALSE)</f>
        <v>СФО Иркутская Ангарск Россспорт</v>
      </c>
      <c r="F33" s="283"/>
      <c r="G33" s="283"/>
      <c r="H33" s="146"/>
      <c r="I33" s="146"/>
    </row>
    <row r="34" spans="1:9" ht="12.75">
      <c r="A34" s="284"/>
      <c r="B34" s="146"/>
      <c r="C34" s="285"/>
      <c r="D34" s="285"/>
      <c r="E34" s="285"/>
      <c r="F34" s="283"/>
      <c r="G34" s="283"/>
      <c r="H34" s="146"/>
      <c r="I34" s="146"/>
    </row>
    <row r="35" ht="39.75" customHeight="1">
      <c r="E35" s="9" t="s">
        <v>33</v>
      </c>
    </row>
    <row r="36" spans="5:9" ht="24.75" customHeight="1">
      <c r="E36" s="9" t="s">
        <v>8</v>
      </c>
      <c r="F36" s="10"/>
      <c r="G36" s="10"/>
      <c r="H36" s="10"/>
      <c r="I36" s="10"/>
    </row>
    <row r="37" ht="24.75" customHeight="1">
      <c r="E37" s="9" t="s">
        <v>9</v>
      </c>
    </row>
    <row r="38" spans="5:9" ht="24.75" customHeight="1">
      <c r="E38" s="9"/>
      <c r="F38" s="1"/>
      <c r="G38" s="1"/>
      <c r="H38" s="1"/>
      <c r="I38" s="1"/>
    </row>
    <row r="39" spans="5:10" ht="24.75" customHeight="1">
      <c r="E39" s="3"/>
      <c r="F39" s="3"/>
      <c r="G39" s="3"/>
      <c r="H39" s="3"/>
      <c r="I39" s="3"/>
      <c r="J39" s="3"/>
    </row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5"/>
  <sheetViews>
    <sheetView workbookViewId="0" topLeftCell="E128">
      <selection activeCell="N143" sqref="N143:N144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2" ht="10.5" customHeight="1">
      <c r="A1" s="307" t="s">
        <v>36</v>
      </c>
      <c r="B1" s="307"/>
      <c r="C1" s="307"/>
      <c r="D1" s="307"/>
      <c r="E1" s="307"/>
      <c r="F1" s="307"/>
      <c r="G1" s="307"/>
      <c r="H1" s="307"/>
      <c r="I1" s="307" t="s">
        <v>36</v>
      </c>
      <c r="J1" s="307"/>
      <c r="K1" s="307"/>
      <c r="L1" s="307"/>
      <c r="M1" s="307"/>
      <c r="N1" s="307"/>
      <c r="O1" s="307"/>
      <c r="P1" s="307"/>
      <c r="Q1" s="4"/>
      <c r="R1" s="4"/>
      <c r="S1" s="4"/>
      <c r="T1" s="4"/>
      <c r="U1" s="4"/>
      <c r="V1" s="4"/>
    </row>
    <row r="2" spans="1:22" ht="12.75" customHeight="1">
      <c r="A2" s="19" t="s">
        <v>10</v>
      </c>
      <c r="B2" s="19" t="s">
        <v>18</v>
      </c>
      <c r="C2" s="20"/>
      <c r="D2" s="20"/>
      <c r="E2" s="19" t="s">
        <v>146</v>
      </c>
      <c r="F2" s="20"/>
      <c r="G2" s="20"/>
      <c r="H2" s="20"/>
      <c r="I2" s="19" t="s">
        <v>12</v>
      </c>
      <c r="J2" s="20" t="s">
        <v>18</v>
      </c>
      <c r="K2" s="20"/>
      <c r="L2" s="20"/>
      <c r="M2" s="19" t="s">
        <v>146</v>
      </c>
      <c r="N2" s="20"/>
      <c r="O2" s="20"/>
      <c r="P2" s="20"/>
      <c r="Q2" s="4"/>
      <c r="R2" s="4"/>
      <c r="S2" s="4"/>
      <c r="T2" s="4"/>
      <c r="U2" s="4"/>
      <c r="V2" s="4"/>
    </row>
    <row r="3" spans="1:22" ht="9.75" customHeight="1">
      <c r="A3" s="327" t="s">
        <v>1</v>
      </c>
      <c r="B3" s="327" t="s">
        <v>2</v>
      </c>
      <c r="C3" s="327" t="s">
        <v>3</v>
      </c>
      <c r="D3" s="327" t="s">
        <v>4</v>
      </c>
      <c r="E3" s="327" t="s">
        <v>14</v>
      </c>
      <c r="F3" s="327" t="s">
        <v>15</v>
      </c>
      <c r="G3" s="327" t="s">
        <v>16</v>
      </c>
      <c r="H3" s="327" t="s">
        <v>17</v>
      </c>
      <c r="I3" s="303" t="s">
        <v>1</v>
      </c>
      <c r="J3" s="303" t="s">
        <v>2</v>
      </c>
      <c r="K3" s="303" t="s">
        <v>3</v>
      </c>
      <c r="L3" s="303" t="s">
        <v>4</v>
      </c>
      <c r="M3" s="303" t="s">
        <v>14</v>
      </c>
      <c r="N3" s="303" t="s">
        <v>15</v>
      </c>
      <c r="O3" s="303" t="s">
        <v>16</v>
      </c>
      <c r="P3" s="303" t="s">
        <v>17</v>
      </c>
      <c r="Q3" s="4"/>
      <c r="R3" s="4"/>
      <c r="S3" s="4"/>
      <c r="T3" s="4"/>
      <c r="U3" s="4"/>
      <c r="V3" s="4"/>
    </row>
    <row r="4" spans="1:22" ht="8.25" customHeight="1">
      <c r="A4" s="328"/>
      <c r="B4" s="328"/>
      <c r="C4" s="328"/>
      <c r="D4" s="328"/>
      <c r="E4" s="328"/>
      <c r="F4" s="328"/>
      <c r="G4" s="328"/>
      <c r="H4" s="328"/>
      <c r="I4" s="288"/>
      <c r="J4" s="288"/>
      <c r="K4" s="288"/>
      <c r="L4" s="288"/>
      <c r="M4" s="288"/>
      <c r="N4" s="288"/>
      <c r="O4" s="288"/>
      <c r="P4" s="288"/>
      <c r="Q4" s="4"/>
      <c r="R4" s="4"/>
      <c r="S4" s="4"/>
      <c r="T4" s="4"/>
      <c r="U4" s="4"/>
      <c r="V4" s="4"/>
    </row>
    <row r="5" spans="1:22" ht="12" customHeight="1">
      <c r="A5" s="303">
        <v>1</v>
      </c>
      <c r="B5" s="303" t="str">
        <f>VLOOKUP(A5,'пр.взвешивания'!B6:E43,2,FALSE)</f>
        <v>КАМНЕВА Екатерина Анатольевна</v>
      </c>
      <c r="C5" s="298" t="str">
        <f>VLOOKUP(B5,'пр.взвешивания'!C6:F43,2,FALSE)</f>
        <v>17.11.86 кмс</v>
      </c>
      <c r="D5" s="299" t="str">
        <f>VLOOKUP(C5,'пр.взвешивания'!D6:G43,2,FALSE)</f>
        <v>ЦФО Тульская Тула РССС</v>
      </c>
      <c r="E5" s="300"/>
      <c r="F5" s="301"/>
      <c r="G5" s="329">
        <v>0</v>
      </c>
      <c r="H5" s="303"/>
      <c r="I5" s="303">
        <v>12</v>
      </c>
      <c r="J5" s="303" t="str">
        <f>VLOOKUP(I5,'пр.взвешивания'!B6:E43,2,FALSE)</f>
        <v>РЮТКЯНЕН Евгения Александровна</v>
      </c>
      <c r="K5" s="298" t="str">
        <f>VLOOKUP(J5,'пр.взвешивания'!C6:F43,2,FALSE)</f>
        <v>07.04.87 мс</v>
      </c>
      <c r="L5" s="299" t="str">
        <f>VLOOKUP(K5,'пр.взвешивания'!D6:G43,2,FALSE)</f>
        <v>С.Петербург МО</v>
      </c>
      <c r="M5" s="300"/>
      <c r="N5" s="301"/>
      <c r="O5" s="302"/>
      <c r="P5" s="303"/>
      <c r="Q5" s="4"/>
      <c r="R5" s="4"/>
      <c r="S5" s="4"/>
      <c r="T5" s="4"/>
      <c r="U5" s="4"/>
      <c r="V5" s="4"/>
    </row>
    <row r="6" spans="1:22" ht="12" customHeight="1">
      <c r="A6" s="303"/>
      <c r="B6" s="303"/>
      <c r="C6" s="305"/>
      <c r="D6" s="303"/>
      <c r="E6" s="300"/>
      <c r="F6" s="300"/>
      <c r="G6" s="302"/>
      <c r="H6" s="303"/>
      <c r="I6" s="303"/>
      <c r="J6" s="303"/>
      <c r="K6" s="305"/>
      <c r="L6" s="303"/>
      <c r="M6" s="300"/>
      <c r="N6" s="300"/>
      <c r="O6" s="302"/>
      <c r="P6" s="303"/>
      <c r="Q6" s="4"/>
      <c r="R6" s="4"/>
      <c r="S6" s="4"/>
      <c r="T6" s="4"/>
      <c r="U6" s="4"/>
      <c r="V6" s="4"/>
    </row>
    <row r="7" spans="1:22" ht="12" customHeight="1">
      <c r="A7" s="288">
        <v>2</v>
      </c>
      <c r="B7" s="308" t="str">
        <f>VLOOKUP(A7,'пр.взвешивания'!B8:E45,2,FALSE)</f>
        <v>СЕРГЕЕВА Олеся Олеговна</v>
      </c>
      <c r="C7" s="308" t="str">
        <f>VLOOKUP(B7,'пр.взвешивания'!C8:F45,2,FALSE)</f>
        <v>09.12.88 мс</v>
      </c>
      <c r="D7" s="308" t="str">
        <f>VLOOKUP(C7,'пр.взвешивания'!D8:G45,2,FALSE)</f>
        <v>ПФО Оренбургская Бузулук ПР</v>
      </c>
      <c r="E7" s="286"/>
      <c r="F7" s="286"/>
      <c r="G7" s="288">
        <v>4</v>
      </c>
      <c r="H7" s="288" t="s">
        <v>147</v>
      </c>
      <c r="I7" s="288">
        <v>13</v>
      </c>
      <c r="J7" s="308" t="str">
        <f>VLOOKUP(I7,'пр.взвешивания'!B8:E45,2,FALSE)</f>
        <v>ИЛЬИНЫХ Ольга Николаевна</v>
      </c>
      <c r="K7" s="308" t="str">
        <f>VLOOKUP(J7,'пр.взвешивания'!C8:F45,2,FALSE)</f>
        <v>18.11.86 мс</v>
      </c>
      <c r="L7" s="308" t="str">
        <f>VLOOKUP(K7,'пр.взвешивания'!D8:G45,2,FALSE)</f>
        <v>УФО ЯНАО Муравленко МО</v>
      </c>
      <c r="M7" s="286"/>
      <c r="N7" s="286"/>
      <c r="O7" s="288"/>
      <c r="P7" s="288"/>
      <c r="Q7" s="4"/>
      <c r="R7" s="4"/>
      <c r="S7" s="4"/>
      <c r="T7" s="4"/>
      <c r="U7" s="4"/>
      <c r="V7" s="4"/>
    </row>
    <row r="8" spans="1:22" ht="12" customHeight="1" thickBot="1">
      <c r="A8" s="289"/>
      <c r="B8" s="289"/>
      <c r="C8" s="289"/>
      <c r="D8" s="289"/>
      <c r="E8" s="287"/>
      <c r="F8" s="287"/>
      <c r="G8" s="289"/>
      <c r="H8" s="289"/>
      <c r="I8" s="289"/>
      <c r="J8" s="289"/>
      <c r="K8" s="289"/>
      <c r="L8" s="289"/>
      <c r="M8" s="287"/>
      <c r="N8" s="287"/>
      <c r="O8" s="289"/>
      <c r="P8" s="289"/>
      <c r="Q8" s="4"/>
      <c r="R8" s="4"/>
      <c r="S8" s="4"/>
      <c r="T8" s="4"/>
      <c r="U8" s="4"/>
      <c r="V8" s="4"/>
    </row>
    <row r="9" spans="1:22" ht="12" customHeight="1">
      <c r="A9" s="303">
        <v>6</v>
      </c>
      <c r="B9" s="303" t="str">
        <f>VLOOKUP(A9,'пр.взвешивания'!B10:E45,2,FALSE)</f>
        <v>ЗАХАРОВА Екатерина Викторовна</v>
      </c>
      <c r="C9" s="304" t="str">
        <f>VLOOKUP(B9,'пр.взвешивания'!C10:F45,2,FALSE)</f>
        <v>86 мс</v>
      </c>
      <c r="D9" s="306" t="str">
        <f>VLOOKUP(C9,'пр.взвешивания'!D10:G45,2,FALSE)</f>
        <v>СФО Новосибирская Новосибирск Д</v>
      </c>
      <c r="E9" s="300"/>
      <c r="F9" s="301"/>
      <c r="G9" s="329"/>
      <c r="H9" s="303"/>
      <c r="I9" s="303">
        <v>16</v>
      </c>
      <c r="J9" s="303" t="str">
        <f>VLOOKUP(I9,'пр.взвешивания'!B10:E45,2,FALSE)</f>
        <v>КОНДРАТЬЕВА Олеся Викторовна</v>
      </c>
      <c r="K9" s="304" t="str">
        <f>VLOOKUP(J9,'пр.взвешивания'!C10:F45,2,FALSE)</f>
        <v>04.12.83 мсмк</v>
      </c>
      <c r="L9" s="306" t="str">
        <f>VLOOKUP(K9,'пр.взвешивания'!D10:G45,2,FALSE)</f>
        <v>СФО Иркутская Ангарск Россспорт</v>
      </c>
      <c r="M9" s="300"/>
      <c r="N9" s="301"/>
      <c r="O9" s="302"/>
      <c r="P9" s="303"/>
      <c r="Q9" s="4"/>
      <c r="R9" s="4"/>
      <c r="S9" s="4"/>
      <c r="T9" s="4"/>
      <c r="U9" s="4"/>
      <c r="V9" s="4"/>
    </row>
    <row r="10" spans="1:22" ht="12" customHeight="1">
      <c r="A10" s="303"/>
      <c r="B10" s="303"/>
      <c r="C10" s="305"/>
      <c r="D10" s="303"/>
      <c r="E10" s="300"/>
      <c r="F10" s="300"/>
      <c r="G10" s="302"/>
      <c r="H10" s="303"/>
      <c r="I10" s="303"/>
      <c r="J10" s="303"/>
      <c r="K10" s="305"/>
      <c r="L10" s="303"/>
      <c r="M10" s="300"/>
      <c r="N10" s="300"/>
      <c r="O10" s="302"/>
      <c r="P10" s="303"/>
      <c r="Q10" s="4"/>
      <c r="R10" s="4"/>
      <c r="S10" s="4"/>
      <c r="T10" s="4"/>
      <c r="U10" s="4"/>
      <c r="V10" s="4"/>
    </row>
    <row r="11" spans="1:22" ht="12" customHeight="1">
      <c r="A11" s="288">
        <v>3</v>
      </c>
      <c r="B11" s="303" t="str">
        <f>VLOOKUP(A11,'пр.взвешивания'!B6:E47,2,FALSE)</f>
        <v>КОСТЕНКО Яна Сергеевна</v>
      </c>
      <c r="C11" s="303" t="str">
        <f>VLOOKUP(B11,'пр.взвешивания'!C6:F47,2,FALSE)</f>
        <v>09.09.87 мс</v>
      </c>
      <c r="D11" s="303" t="str">
        <f>VLOOKUP(C11,'пр.взвешивания'!D6:G47,2,FALSE)</f>
        <v>ДВФО Приморский Владивосток МО</v>
      </c>
      <c r="E11" s="286"/>
      <c r="F11" s="286"/>
      <c r="G11" s="288"/>
      <c r="H11" s="288"/>
      <c r="I11" s="288">
        <v>15</v>
      </c>
      <c r="J11" s="288" t="str">
        <f>VLOOKUP(I11,'пр.взвешивания'!B12:E47,2,FALSE)</f>
        <v>РАКШНЯ Татьяна Сергеевна</v>
      </c>
      <c r="K11" s="298" t="str">
        <f>VLOOKUP(J11,'пр.взвешивания'!C12:F47,2,FALSE)</f>
        <v>28.02.81 мсмк</v>
      </c>
      <c r="L11" s="299" t="str">
        <f>VLOOKUP(K11,'пр.взвешивания'!D12:G47,2,FALSE)</f>
        <v>СФО Омская Омск ВС</v>
      </c>
      <c r="M11" s="286"/>
      <c r="N11" s="286"/>
      <c r="O11" s="288"/>
      <c r="P11" s="288"/>
      <c r="Q11" s="4"/>
      <c r="R11" s="4"/>
      <c r="S11" s="4"/>
      <c r="T11" s="4"/>
      <c r="U11" s="4"/>
      <c r="V11" s="4"/>
    </row>
    <row r="12" spans="1:22" ht="12" customHeight="1" thickBot="1">
      <c r="A12" s="289"/>
      <c r="B12" s="288"/>
      <c r="C12" s="288"/>
      <c r="D12" s="288"/>
      <c r="E12" s="287"/>
      <c r="F12" s="287"/>
      <c r="G12" s="289"/>
      <c r="H12" s="289"/>
      <c r="I12" s="289"/>
      <c r="J12" s="289"/>
      <c r="K12" s="295"/>
      <c r="L12" s="297"/>
      <c r="M12" s="287"/>
      <c r="N12" s="287"/>
      <c r="O12" s="289"/>
      <c r="P12" s="289"/>
      <c r="Q12" s="4"/>
      <c r="R12" s="4"/>
      <c r="S12" s="4"/>
      <c r="T12" s="4"/>
      <c r="U12" s="4"/>
      <c r="V12" s="4"/>
    </row>
    <row r="13" spans="1:22" ht="12" customHeight="1">
      <c r="A13" s="330">
        <v>5</v>
      </c>
      <c r="B13" s="331" t="str">
        <f>VLOOKUP(A13,'пр.взвешивания'!B6:E43,2,FALSE)</f>
        <v>ДЕНИСОВА Юлия Владимировна</v>
      </c>
      <c r="C13" s="294" t="str">
        <f>VLOOKUP(B13,'пр.взвешивания'!C6:F43,2,FALSE)</f>
        <v>17.05.89 кмс</v>
      </c>
      <c r="D13" s="296" t="str">
        <f>VLOOKUP(C13,'пр.взвешивания'!D6:G43,2,FALSE)</f>
        <v>ЮФО Краснодарский Лабинск ВС</v>
      </c>
      <c r="E13" s="332"/>
      <c r="F13" s="301"/>
      <c r="G13" s="329">
        <v>3</v>
      </c>
      <c r="H13" s="303"/>
      <c r="I13" s="288">
        <v>14</v>
      </c>
      <c r="J13" s="308" t="str">
        <f>VLOOKUP(I13,'пр.взвешивания'!B14:E49,2,FALSE)</f>
        <v>ГУСУЛАЕВА Анжела Магомедовна</v>
      </c>
      <c r="K13" s="308" t="str">
        <f>VLOOKUP(J13,'пр.взвешивания'!C14:F49,2,FALSE)</f>
        <v>31.03.86 мс</v>
      </c>
      <c r="L13" s="308" t="str">
        <f>VLOOKUP(K13,'пр.взвешивания'!D14:G49,2,FALSE)</f>
        <v>МОСКВА  Москомспорт</v>
      </c>
      <c r="M13" s="288" t="s">
        <v>34</v>
      </c>
      <c r="N13" s="286"/>
      <c r="O13" s="288"/>
      <c r="P13" s="288"/>
      <c r="Q13" s="4"/>
      <c r="R13" s="4"/>
      <c r="S13" s="4"/>
      <c r="T13" s="4"/>
      <c r="U13" s="4"/>
      <c r="V13" s="4"/>
    </row>
    <row r="14" spans="1:22" ht="12" customHeight="1" thickBot="1">
      <c r="A14" s="330"/>
      <c r="B14" s="303"/>
      <c r="C14" s="305"/>
      <c r="D14" s="303"/>
      <c r="E14" s="332"/>
      <c r="F14" s="300"/>
      <c r="G14" s="302"/>
      <c r="H14" s="303"/>
      <c r="I14" s="289"/>
      <c r="J14" s="289"/>
      <c r="K14" s="289"/>
      <c r="L14" s="289"/>
      <c r="M14" s="289"/>
      <c r="N14" s="287"/>
      <c r="O14" s="289"/>
      <c r="P14" s="289"/>
      <c r="Q14" s="4"/>
      <c r="R14" s="4"/>
      <c r="S14" s="4"/>
      <c r="T14" s="4"/>
      <c r="U14" s="4"/>
      <c r="V14" s="4"/>
    </row>
    <row r="15" spans="1:22" ht="12" customHeight="1">
      <c r="A15" s="292">
        <v>4</v>
      </c>
      <c r="B15" s="288" t="str">
        <f>VLOOKUP(A15,'пр.взвешивания'!B6:E47,2,FALSE)</f>
        <v>ПАШКОВСКАЯ Алина Андреевна</v>
      </c>
      <c r="C15" s="288" t="str">
        <f>VLOOKUP(B15,'пр.взвешивания'!C6:F47,2,FALSE)</f>
        <v>22.06.82 мс</v>
      </c>
      <c r="D15" s="288" t="str">
        <f>VLOOKUP(C15,'пр.взвешивания'!D6:G47,2,FALSE)</f>
        <v>МОСКВА  С-70 Д </v>
      </c>
      <c r="E15" s="290"/>
      <c r="F15" s="286"/>
      <c r="G15" s="288">
        <v>1</v>
      </c>
      <c r="H15" s="288"/>
      <c r="I15" s="21"/>
      <c r="J15" s="20"/>
      <c r="K15" s="21"/>
      <c r="L15" s="21"/>
      <c r="M15" s="21"/>
      <c r="N15" s="21"/>
      <c r="O15" s="21"/>
      <c r="P15" s="21"/>
      <c r="Q15" s="4"/>
      <c r="R15" s="4"/>
      <c r="S15" s="4"/>
      <c r="T15" s="4"/>
      <c r="U15" s="4"/>
      <c r="V15" s="4"/>
    </row>
    <row r="16" spans="1:22" ht="12" customHeight="1" thickBot="1">
      <c r="A16" s="293"/>
      <c r="B16" s="289"/>
      <c r="C16" s="289"/>
      <c r="D16" s="289"/>
      <c r="E16" s="291"/>
      <c r="F16" s="287"/>
      <c r="G16" s="289"/>
      <c r="H16" s="289"/>
      <c r="I16" s="311" t="s">
        <v>12</v>
      </c>
      <c r="J16" s="21"/>
      <c r="K16" s="21"/>
      <c r="L16" s="21"/>
      <c r="M16" s="21"/>
      <c r="N16" s="21"/>
      <c r="O16" s="21"/>
      <c r="P16" s="21"/>
      <c r="Q16" s="4"/>
      <c r="R16" s="4"/>
      <c r="S16" s="4"/>
      <c r="T16" s="4"/>
      <c r="U16" s="4"/>
      <c r="V16" s="4"/>
    </row>
    <row r="17" spans="1:22" ht="17.25" customHeight="1">
      <c r="A17" s="22" t="s">
        <v>10</v>
      </c>
      <c r="B17" s="19" t="s">
        <v>19</v>
      </c>
      <c r="C17" s="21"/>
      <c r="D17" s="21"/>
      <c r="E17" s="21"/>
      <c r="F17" s="21"/>
      <c r="G17" s="21"/>
      <c r="H17" s="21"/>
      <c r="I17" s="312"/>
      <c r="J17" s="20" t="s">
        <v>19</v>
      </c>
      <c r="K17" s="21"/>
      <c r="L17" s="21"/>
      <c r="M17" s="21"/>
      <c r="N17" s="21"/>
      <c r="O17" s="21"/>
      <c r="P17" s="21"/>
      <c r="Q17" s="4"/>
      <c r="R17" s="4"/>
      <c r="S17" s="4"/>
      <c r="T17" s="4"/>
      <c r="U17" s="4"/>
      <c r="V17" s="4"/>
    </row>
    <row r="18" spans="1:22" ht="12" customHeight="1">
      <c r="A18" s="303">
        <v>1</v>
      </c>
      <c r="B18" s="303" t="str">
        <f>VLOOKUP(A18,'пр.взвешивания'!B6:F43,2,FALSE)</f>
        <v>КАМНЕВА Екатерина Анатольевна</v>
      </c>
      <c r="C18" s="298" t="str">
        <f>VLOOKUP(B18,'пр.взвешивания'!C6:G43,2,FALSE)</f>
        <v>17.11.86 кмс</v>
      </c>
      <c r="D18" s="299" t="str">
        <f>VLOOKUP(C18,'пр.взвешивания'!D6:H43,2,FALSE)</f>
        <v>ЦФО Тульская Тула РССС</v>
      </c>
      <c r="E18" s="300"/>
      <c r="F18" s="301"/>
      <c r="G18" s="329">
        <v>0</v>
      </c>
      <c r="H18" s="303"/>
      <c r="I18" s="303">
        <v>12</v>
      </c>
      <c r="J18" s="303" t="str">
        <f>VLOOKUP(I18,'пр.взвешивания'!B19:E54,2,FALSE)</f>
        <v>РЮТКЯНЕН Евгения Александровна</v>
      </c>
      <c r="K18" s="298" t="str">
        <f>VLOOKUP(J18,'пр.взвешивания'!C19:F54,2,FALSE)</f>
        <v>07.04.87 мс</v>
      </c>
      <c r="L18" s="299" t="str">
        <f>VLOOKUP(K18,'пр.взвешивания'!D19:G54,2,FALSE)</f>
        <v>С.Петербург МО</v>
      </c>
      <c r="M18" s="300"/>
      <c r="N18" s="301"/>
      <c r="O18" s="302"/>
      <c r="P18" s="303"/>
      <c r="Q18" s="4"/>
      <c r="R18" s="4"/>
      <c r="S18" s="4"/>
      <c r="T18" s="4"/>
      <c r="U18" s="4"/>
      <c r="V18" s="4"/>
    </row>
    <row r="19" spans="1:22" ht="12" customHeight="1">
      <c r="A19" s="303"/>
      <c r="B19" s="303"/>
      <c r="C19" s="305"/>
      <c r="D19" s="303"/>
      <c r="E19" s="300"/>
      <c r="F19" s="300"/>
      <c r="G19" s="302"/>
      <c r="H19" s="303"/>
      <c r="I19" s="303"/>
      <c r="J19" s="303"/>
      <c r="K19" s="305"/>
      <c r="L19" s="303"/>
      <c r="M19" s="300"/>
      <c r="N19" s="300"/>
      <c r="O19" s="302"/>
      <c r="P19" s="303"/>
      <c r="Q19" s="4"/>
      <c r="R19" s="4"/>
      <c r="S19" s="4"/>
      <c r="T19" s="4"/>
      <c r="U19" s="4"/>
      <c r="V19" s="4"/>
    </row>
    <row r="20" spans="1:22" ht="12" customHeight="1">
      <c r="A20" s="288">
        <v>3</v>
      </c>
      <c r="B20" s="308" t="str">
        <f>VLOOKUP(A20,'пр.взвешивания'!B8:F45,2,FALSE)</f>
        <v>КОСТЕНКО Яна Сергеевна</v>
      </c>
      <c r="C20" s="308" t="str">
        <f>VLOOKUP(B20,'пр.взвешивания'!C8:G45,2,FALSE)</f>
        <v>09.09.87 мс</v>
      </c>
      <c r="D20" s="308" t="str">
        <f>VLOOKUP(C20,'пр.взвешивания'!D8:H45,2,FALSE)</f>
        <v>ДВФО Приморский Владивосток МО</v>
      </c>
      <c r="E20" s="286"/>
      <c r="F20" s="286"/>
      <c r="G20" s="288">
        <v>4</v>
      </c>
      <c r="H20" s="288" t="s">
        <v>148</v>
      </c>
      <c r="I20" s="288">
        <v>14</v>
      </c>
      <c r="J20" s="308" t="str">
        <f>VLOOKUP(I20,'пр.взвешивания'!B21:E56,2,FALSE)</f>
        <v>ГУСУЛАЕВА Анжела Магомедовна</v>
      </c>
      <c r="K20" s="308" t="str">
        <f>VLOOKUP(J20,'пр.взвешивания'!C21:F56,2,FALSE)</f>
        <v>31.03.86 мс</v>
      </c>
      <c r="L20" s="308" t="str">
        <f>VLOOKUP(K20,'пр.взвешивания'!D21:G56,2,FALSE)</f>
        <v>МОСКВА  Москомспорт</v>
      </c>
      <c r="M20" s="286"/>
      <c r="N20" s="286"/>
      <c r="O20" s="288"/>
      <c r="P20" s="288"/>
      <c r="Q20" s="4"/>
      <c r="R20" s="4"/>
      <c r="S20" s="4"/>
      <c r="T20" s="4"/>
      <c r="U20" s="4"/>
      <c r="V20" s="4"/>
    </row>
    <row r="21" spans="1:22" ht="12" customHeight="1" thickBot="1">
      <c r="A21" s="289"/>
      <c r="B21" s="289"/>
      <c r="C21" s="289"/>
      <c r="D21" s="289"/>
      <c r="E21" s="287"/>
      <c r="F21" s="287"/>
      <c r="G21" s="289"/>
      <c r="H21" s="289"/>
      <c r="I21" s="289"/>
      <c r="J21" s="289"/>
      <c r="K21" s="289"/>
      <c r="L21" s="289"/>
      <c r="M21" s="287"/>
      <c r="N21" s="287"/>
      <c r="O21" s="289"/>
      <c r="P21" s="289"/>
      <c r="Q21" s="4"/>
      <c r="R21" s="4"/>
      <c r="S21" s="4"/>
      <c r="T21" s="4"/>
      <c r="U21" s="4"/>
      <c r="V21" s="4"/>
    </row>
    <row r="22" spans="1:22" ht="12" customHeight="1">
      <c r="A22" s="303">
        <v>2</v>
      </c>
      <c r="B22" s="303" t="str">
        <f>VLOOKUP(A22,'пр.взвешивания'!B6:E43,2,FALSE)</f>
        <v>СЕРГЕЕВА Олеся Олеговна</v>
      </c>
      <c r="C22" s="304" t="str">
        <f>VLOOKUP(B22,'пр.взвешивания'!C6:F43,2,FALSE)</f>
        <v>09.12.88 мс</v>
      </c>
      <c r="D22" s="306" t="str">
        <f>VLOOKUP(C22,'пр.взвешивания'!D6:G43,2,FALSE)</f>
        <v>ПФО Оренбургская Бузулук ПР</v>
      </c>
      <c r="E22" s="300"/>
      <c r="F22" s="301"/>
      <c r="G22" s="329">
        <v>3</v>
      </c>
      <c r="H22" s="303"/>
      <c r="I22" s="303">
        <v>13</v>
      </c>
      <c r="J22" s="303" t="str">
        <f>VLOOKUP(I22,'пр.взвешивания'!B23:E58,2,FALSE)</f>
        <v>ИЛЬИНЫХ Ольга Николаевна</v>
      </c>
      <c r="K22" s="304" t="str">
        <f>VLOOKUP(J22,'пр.взвешивания'!C23:F58,2,FALSE)</f>
        <v>18.11.86 мс</v>
      </c>
      <c r="L22" s="306" t="str">
        <f>VLOOKUP(K22,'пр.взвешивания'!D23:G58,2,FALSE)</f>
        <v>УФО ЯНАО Муравленко МО</v>
      </c>
      <c r="M22" s="300"/>
      <c r="N22" s="301"/>
      <c r="O22" s="302"/>
      <c r="P22" s="303"/>
      <c r="Q22" s="4"/>
      <c r="R22" s="4"/>
      <c r="S22" s="4"/>
      <c r="T22" s="4"/>
      <c r="U22" s="4"/>
      <c r="V22" s="4"/>
    </row>
    <row r="23" spans="1:22" ht="12" customHeight="1">
      <c r="A23" s="303"/>
      <c r="B23" s="303"/>
      <c r="C23" s="305"/>
      <c r="D23" s="303"/>
      <c r="E23" s="300"/>
      <c r="F23" s="300"/>
      <c r="G23" s="302"/>
      <c r="H23" s="303"/>
      <c r="I23" s="303"/>
      <c r="J23" s="303"/>
      <c r="K23" s="305"/>
      <c r="L23" s="303"/>
      <c r="M23" s="300"/>
      <c r="N23" s="300"/>
      <c r="O23" s="302"/>
      <c r="P23" s="303"/>
      <c r="Q23" s="4"/>
      <c r="R23" s="4"/>
      <c r="S23" s="4"/>
      <c r="T23" s="4"/>
      <c r="U23" s="4"/>
      <c r="V23" s="4"/>
    </row>
    <row r="24" spans="1:22" ht="12" customHeight="1">
      <c r="A24" s="288">
        <v>4</v>
      </c>
      <c r="B24" s="288" t="str">
        <f>VLOOKUP(A24,'пр.взвешивания'!B12:F47,2,FALSE)</f>
        <v>ПАШКОВСКАЯ Алина Андреевна</v>
      </c>
      <c r="C24" s="298" t="str">
        <f>VLOOKUP(B24,'пр.взвешивания'!C12:G47,2,FALSE)</f>
        <v>22.06.82 мс</v>
      </c>
      <c r="D24" s="299" t="str">
        <f>VLOOKUP(C24,'пр.взвешивания'!D12:H47,2,FALSE)</f>
        <v>МОСКВА  С-70 Д </v>
      </c>
      <c r="E24" s="286"/>
      <c r="F24" s="286"/>
      <c r="G24" s="288">
        <v>0</v>
      </c>
      <c r="H24" s="288"/>
      <c r="I24" s="288">
        <v>15</v>
      </c>
      <c r="J24" s="288" t="str">
        <f>VLOOKUP(I24,'пр.взвешивания'!B25:E60,2,FALSE)</f>
        <v>РАКШНЯ Татьяна Сергеевна</v>
      </c>
      <c r="K24" s="298" t="str">
        <f>VLOOKUP(J24,'пр.взвешивания'!C25:F60,2,FALSE)</f>
        <v>28.02.81 мсмк</v>
      </c>
      <c r="L24" s="299" t="str">
        <f>VLOOKUP(K24,'пр.взвешивания'!D25:G60,2,FALSE)</f>
        <v>СФО Омская Омск ВС</v>
      </c>
      <c r="M24" s="286"/>
      <c r="N24" s="286"/>
      <c r="O24" s="288"/>
      <c r="P24" s="288"/>
      <c r="Q24" s="4"/>
      <c r="R24" s="4"/>
      <c r="S24" s="4"/>
      <c r="T24" s="4"/>
      <c r="U24" s="4"/>
      <c r="V24" s="4"/>
    </row>
    <row r="25" spans="1:22" ht="12" customHeight="1" thickBot="1">
      <c r="A25" s="289"/>
      <c r="B25" s="289"/>
      <c r="C25" s="295"/>
      <c r="D25" s="297"/>
      <c r="E25" s="287"/>
      <c r="F25" s="287"/>
      <c r="G25" s="289"/>
      <c r="H25" s="289"/>
      <c r="I25" s="289"/>
      <c r="J25" s="289"/>
      <c r="K25" s="295"/>
      <c r="L25" s="297"/>
      <c r="M25" s="287"/>
      <c r="N25" s="287"/>
      <c r="O25" s="289"/>
      <c r="P25" s="289"/>
      <c r="Q25" s="4"/>
      <c r="R25" s="4"/>
      <c r="S25" s="4"/>
      <c r="T25" s="4"/>
      <c r="U25" s="4"/>
      <c r="V25" s="4"/>
    </row>
    <row r="26" spans="1:22" ht="12" customHeight="1">
      <c r="A26" s="303">
        <v>6</v>
      </c>
      <c r="B26" s="303" t="str">
        <f>VLOOKUP(A26,'пр.взвешивания'!B14:F49,2,FALSE)</f>
        <v>ЗАХАРОВА Екатерина Викторовна</v>
      </c>
      <c r="C26" s="304" t="str">
        <f>VLOOKUP(B26,'пр.взвешивания'!C14:G49,2,FALSE)</f>
        <v>86 мс</v>
      </c>
      <c r="D26" s="306" t="str">
        <f>VLOOKUP(C26,'пр.взвешивания'!D14:H49,2,FALSE)</f>
        <v>СФО Новосибирская Новосибирск Д</v>
      </c>
      <c r="E26" s="300"/>
      <c r="F26" s="301"/>
      <c r="G26" s="329">
        <v>3</v>
      </c>
      <c r="H26" s="303"/>
      <c r="I26" s="288">
        <v>16</v>
      </c>
      <c r="J26" s="308" t="str">
        <f>VLOOKUP(I26,'пр.взвешивания'!B27:E62,2,FALSE)</f>
        <v>КОНДРАТЬЕВА Олеся Викторовна</v>
      </c>
      <c r="K26" s="308" t="str">
        <f>VLOOKUP(J26,'пр.взвешивания'!C27:F62,2,FALSE)</f>
        <v>04.12.83 мсмк</v>
      </c>
      <c r="L26" s="308" t="str">
        <f>VLOOKUP(K26,'пр.взвешивания'!D27:G62,2,FALSE)</f>
        <v>СФО Иркутская Ангарск Россспорт</v>
      </c>
      <c r="M26" s="288" t="s">
        <v>34</v>
      </c>
      <c r="N26" s="286"/>
      <c r="O26" s="288"/>
      <c r="P26" s="288"/>
      <c r="Q26" s="4"/>
      <c r="R26" s="4"/>
      <c r="S26" s="4"/>
      <c r="T26" s="4"/>
      <c r="U26" s="4"/>
      <c r="V26" s="4"/>
    </row>
    <row r="27" spans="1:22" ht="12" customHeight="1" thickBot="1">
      <c r="A27" s="303"/>
      <c r="B27" s="303"/>
      <c r="C27" s="305"/>
      <c r="D27" s="303"/>
      <c r="E27" s="300"/>
      <c r="F27" s="300"/>
      <c r="G27" s="302"/>
      <c r="H27" s="303"/>
      <c r="I27" s="289"/>
      <c r="J27" s="289"/>
      <c r="K27" s="289"/>
      <c r="L27" s="289"/>
      <c r="M27" s="289"/>
      <c r="N27" s="287"/>
      <c r="O27" s="289"/>
      <c r="P27" s="289"/>
      <c r="Q27" s="4"/>
      <c r="R27" s="4"/>
      <c r="S27" s="4"/>
      <c r="T27" s="4"/>
      <c r="U27" s="4"/>
      <c r="V27" s="4"/>
    </row>
    <row r="28" spans="1:22" ht="12" customHeight="1">
      <c r="A28" s="288">
        <v>5</v>
      </c>
      <c r="B28" s="288" t="str">
        <f>VLOOKUP(A28,'пр.взвешивания'!B6:E47,2,FALSE)</f>
        <v>ДЕНИСОВА Юлия Владимировна</v>
      </c>
      <c r="C28" s="288" t="str">
        <f>VLOOKUP(B28,'пр.взвешивания'!C6:F47,2,FALSE)</f>
        <v>17.05.89 кмс</v>
      </c>
      <c r="D28" s="288" t="str">
        <f>VLOOKUP(C28,'пр.взвешивания'!D6:G47,2,FALSE)</f>
        <v>ЮФО Краснодарский Лабинск ВС</v>
      </c>
      <c r="E28" s="286"/>
      <c r="F28" s="286"/>
      <c r="G28" s="288">
        <v>0</v>
      </c>
      <c r="H28" s="288"/>
      <c r="I28" s="21"/>
      <c r="J28" s="21"/>
      <c r="K28" s="21"/>
      <c r="L28" s="21"/>
      <c r="M28" s="21"/>
      <c r="N28" s="21"/>
      <c r="O28" s="21"/>
      <c r="P28" s="21"/>
      <c r="Q28" s="4"/>
      <c r="R28" s="4"/>
      <c r="S28" s="4"/>
      <c r="T28" s="4"/>
      <c r="U28" s="4"/>
      <c r="V28" s="4"/>
    </row>
    <row r="29" spans="1:22" ht="12" customHeight="1" thickBot="1">
      <c r="A29" s="289"/>
      <c r="B29" s="289"/>
      <c r="C29" s="289"/>
      <c r="D29" s="289"/>
      <c r="E29" s="287"/>
      <c r="F29" s="287"/>
      <c r="G29" s="289"/>
      <c r="H29" s="289"/>
      <c r="I29" s="311" t="s">
        <v>12</v>
      </c>
      <c r="J29" s="21"/>
      <c r="K29" s="21"/>
      <c r="L29" s="21"/>
      <c r="M29" s="21"/>
      <c r="N29" s="21"/>
      <c r="O29" s="21"/>
      <c r="P29" s="21"/>
      <c r="Q29" s="4"/>
      <c r="R29" s="4"/>
      <c r="S29" s="4"/>
      <c r="T29" s="4"/>
      <c r="U29" s="4"/>
      <c r="V29" s="4"/>
    </row>
    <row r="30" spans="1:22" ht="12" customHeight="1">
      <c r="A30" s="22" t="s">
        <v>10</v>
      </c>
      <c r="B30" s="19" t="s">
        <v>20</v>
      </c>
      <c r="C30" s="21"/>
      <c r="D30" s="21"/>
      <c r="E30" s="21"/>
      <c r="F30" s="21"/>
      <c r="G30" s="21"/>
      <c r="H30" s="21"/>
      <c r="I30" s="312"/>
      <c r="J30" s="20" t="s">
        <v>20</v>
      </c>
      <c r="K30" s="21"/>
      <c r="L30" s="21"/>
      <c r="M30" s="21"/>
      <c r="N30" s="21"/>
      <c r="O30" s="21"/>
      <c r="P30" s="21"/>
      <c r="Q30" s="4"/>
      <c r="R30" s="4"/>
      <c r="S30" s="4"/>
      <c r="T30" s="4"/>
      <c r="U30" s="4"/>
      <c r="V30" s="4"/>
    </row>
    <row r="31" spans="1:22" ht="12" customHeight="1">
      <c r="A31" s="303">
        <v>1</v>
      </c>
      <c r="B31" s="303" t="str">
        <f>VLOOKUP(A31,'пр.взвешивания'!B6:E43,2,FALSE)</f>
        <v>КАМНЕВА Екатерина Анатольевна</v>
      </c>
      <c r="C31" s="298" t="str">
        <f>VLOOKUP(B31,'пр.взвешивания'!C6:F43,2,FALSE)</f>
        <v>17.11.86 кмс</v>
      </c>
      <c r="D31" s="299" t="str">
        <f>VLOOKUP(C31,'пр.взвешивания'!D6:G43,2,FALSE)</f>
        <v>ЦФО Тульская Тула РССС</v>
      </c>
      <c r="E31" s="300"/>
      <c r="F31" s="301"/>
      <c r="G31" s="329"/>
      <c r="H31" s="303"/>
      <c r="I31" s="303">
        <v>12</v>
      </c>
      <c r="J31" s="303" t="str">
        <f>VLOOKUP(I31,'пр.взвешивания'!B6:E43,2,FALSE)</f>
        <v>РЮТКЯНЕН Евгения Александровна</v>
      </c>
      <c r="K31" s="298" t="str">
        <f>VLOOKUP(J31,'пр.взвешивания'!C6:F43,2,FALSE)</f>
        <v>07.04.87 мс</v>
      </c>
      <c r="L31" s="299" t="str">
        <f>VLOOKUP(K31,'пр.взвешивания'!D6:G43,2,FALSE)</f>
        <v>С.Петербург МО</v>
      </c>
      <c r="M31" s="300"/>
      <c r="N31" s="301"/>
      <c r="O31" s="302"/>
      <c r="P31" s="303"/>
      <c r="Q31" s="4"/>
      <c r="R31" s="4"/>
      <c r="S31" s="4"/>
      <c r="T31" s="4"/>
      <c r="U31" s="4"/>
      <c r="V31" s="4"/>
    </row>
    <row r="32" spans="1:22" ht="12" customHeight="1">
      <c r="A32" s="303"/>
      <c r="B32" s="303"/>
      <c r="C32" s="305"/>
      <c r="D32" s="303"/>
      <c r="E32" s="300"/>
      <c r="F32" s="300"/>
      <c r="G32" s="302"/>
      <c r="H32" s="303"/>
      <c r="I32" s="303"/>
      <c r="J32" s="303"/>
      <c r="K32" s="305"/>
      <c r="L32" s="303"/>
      <c r="M32" s="300"/>
      <c r="N32" s="300"/>
      <c r="O32" s="302"/>
      <c r="P32" s="303"/>
      <c r="Q32" s="4"/>
      <c r="R32" s="4"/>
      <c r="S32" s="4"/>
      <c r="T32" s="4"/>
      <c r="U32" s="4"/>
      <c r="V32" s="4"/>
    </row>
    <row r="33" spans="1:22" ht="12" customHeight="1">
      <c r="A33" s="288">
        <v>4</v>
      </c>
      <c r="B33" s="308" t="str">
        <f>VLOOKUP(A33,'пр.взвешивания'!B8:E45,2,FALSE)</f>
        <v>ПАШКОВСКАЯ Алина Андреевна</v>
      </c>
      <c r="C33" s="308" t="str">
        <f>VLOOKUP(B33,'пр.взвешивания'!C8:F45,2,FALSE)</f>
        <v>22.06.82 мс</v>
      </c>
      <c r="D33" s="308" t="str">
        <f>VLOOKUP(C33,'пр.взвешивания'!D8:G45,2,FALSE)</f>
        <v>МОСКВА  С-70 Д </v>
      </c>
      <c r="E33" s="286"/>
      <c r="F33" s="286"/>
      <c r="G33" s="288"/>
      <c r="H33" s="288"/>
      <c r="I33" s="288">
        <v>15</v>
      </c>
      <c r="J33" s="308" t="str">
        <f>VLOOKUP(I33,'пр.взвешивания'!B8:E45,2,FALSE)</f>
        <v>РАКШНЯ Татьяна Сергеевна</v>
      </c>
      <c r="K33" s="308" t="str">
        <f>VLOOKUP(J33,'пр.взвешивания'!C8:F45,2,FALSE)</f>
        <v>28.02.81 мсмк</v>
      </c>
      <c r="L33" s="308" t="str">
        <f>VLOOKUP(K33,'пр.взвешивания'!D8:G45,2,FALSE)</f>
        <v>СФО Омская Омск ВС</v>
      </c>
      <c r="M33" s="286"/>
      <c r="N33" s="286"/>
      <c r="O33" s="288"/>
      <c r="P33" s="288"/>
      <c r="Q33" s="4"/>
      <c r="R33" s="4"/>
      <c r="S33" s="4"/>
      <c r="T33" s="4"/>
      <c r="U33" s="4"/>
      <c r="V33" s="4"/>
    </row>
    <row r="34" spans="1:22" ht="12" customHeight="1" thickBot="1">
      <c r="A34" s="289"/>
      <c r="B34" s="289"/>
      <c r="C34" s="289"/>
      <c r="D34" s="289"/>
      <c r="E34" s="287"/>
      <c r="F34" s="287"/>
      <c r="G34" s="289"/>
      <c r="H34" s="289"/>
      <c r="I34" s="289"/>
      <c r="J34" s="289"/>
      <c r="K34" s="289"/>
      <c r="L34" s="289"/>
      <c r="M34" s="287"/>
      <c r="N34" s="287"/>
      <c r="O34" s="289"/>
      <c r="P34" s="289"/>
      <c r="Q34" s="4"/>
      <c r="R34" s="4"/>
      <c r="S34" s="4"/>
      <c r="T34" s="4"/>
      <c r="U34" s="4"/>
      <c r="V34" s="4"/>
    </row>
    <row r="35" spans="1:22" ht="12" customHeight="1">
      <c r="A35" s="303">
        <v>3</v>
      </c>
      <c r="B35" s="303" t="str">
        <f>VLOOKUP(A35,'пр.взвешивания'!B10:E45,2,FALSE)</f>
        <v>КОСТЕНКО Яна Сергеевна</v>
      </c>
      <c r="C35" s="304" t="str">
        <f>VLOOKUP(B35,'пр.взвешивания'!C10:F45,2,FALSE)</f>
        <v>09.09.87 мс</v>
      </c>
      <c r="D35" s="306" t="str">
        <f>VLOOKUP(C35,'пр.взвешивания'!D10:G45,2,FALSE)</f>
        <v>ДВФО Приморский Владивосток МО</v>
      </c>
      <c r="E35" s="300"/>
      <c r="F35" s="301"/>
      <c r="G35" s="329"/>
      <c r="H35" s="303"/>
      <c r="I35" s="303">
        <v>14</v>
      </c>
      <c r="J35" s="303" t="str">
        <f>VLOOKUP(I35,'пр.взвешивания'!B10:E45,2,FALSE)</f>
        <v>ГУСУЛАЕВА Анжела Магомедовна</v>
      </c>
      <c r="K35" s="304" t="str">
        <f>VLOOKUP(J35,'пр.взвешивания'!C10:F45,2,FALSE)</f>
        <v>31.03.86 мс</v>
      </c>
      <c r="L35" s="306" t="str">
        <f>VLOOKUP(K35,'пр.взвешивания'!D10:G45,2,FALSE)</f>
        <v>МОСКВА  Москомспорт</v>
      </c>
      <c r="M35" s="300"/>
      <c r="N35" s="301"/>
      <c r="O35" s="302"/>
      <c r="P35" s="303"/>
      <c r="Q35" s="4"/>
      <c r="R35" s="4"/>
      <c r="S35" s="4"/>
      <c r="T35" s="4"/>
      <c r="U35" s="4"/>
      <c r="V35" s="4"/>
    </row>
    <row r="36" spans="1:22" ht="12" customHeight="1">
      <c r="A36" s="303"/>
      <c r="B36" s="303"/>
      <c r="C36" s="305"/>
      <c r="D36" s="303"/>
      <c r="E36" s="300"/>
      <c r="F36" s="300"/>
      <c r="G36" s="302"/>
      <c r="H36" s="303"/>
      <c r="I36" s="303"/>
      <c r="J36" s="303"/>
      <c r="K36" s="305"/>
      <c r="L36" s="303"/>
      <c r="M36" s="300"/>
      <c r="N36" s="300"/>
      <c r="O36" s="302"/>
      <c r="P36" s="303"/>
      <c r="Q36" s="4"/>
      <c r="R36" s="4"/>
      <c r="S36" s="4"/>
      <c r="T36" s="4"/>
      <c r="U36" s="4"/>
      <c r="V36" s="4"/>
    </row>
    <row r="37" spans="1:22" ht="12" customHeight="1">
      <c r="A37" s="288">
        <v>5</v>
      </c>
      <c r="B37" s="288" t="str">
        <f>VLOOKUP(A37,'пр.взвешивания'!B12:E47,2,FALSE)</f>
        <v>ДЕНИСОВА Юлия Владимировна</v>
      </c>
      <c r="C37" s="298" t="str">
        <f>VLOOKUP(B37,'пр.взвешивания'!C12:F47,2,FALSE)</f>
        <v>17.05.89 кмс</v>
      </c>
      <c r="D37" s="299" t="str">
        <f>VLOOKUP(C37,'пр.взвешивания'!D12:G47,2,FALSE)</f>
        <v>ЮФО Краснодарский Лабинск ВС</v>
      </c>
      <c r="E37" s="286"/>
      <c r="F37" s="286"/>
      <c r="G37" s="288"/>
      <c r="H37" s="288"/>
      <c r="I37" s="288">
        <v>16</v>
      </c>
      <c r="J37" s="288" t="str">
        <f>VLOOKUP(I37,'пр.взвешивания'!B12:E47,2,FALSE)</f>
        <v>КОНДРАТЬЕВА Олеся Викторовна</v>
      </c>
      <c r="K37" s="298" t="str">
        <f>VLOOKUP(J37,'пр.взвешивания'!C12:F47,2,FALSE)</f>
        <v>04.12.83 мсмк</v>
      </c>
      <c r="L37" s="299" t="str">
        <f>VLOOKUP(K37,'пр.взвешивания'!D12:G47,2,FALSE)</f>
        <v>СФО Иркутская Ангарск Россспорт</v>
      </c>
      <c r="M37" s="286"/>
      <c r="N37" s="286"/>
      <c r="O37" s="288"/>
      <c r="P37" s="288"/>
      <c r="Q37" s="4"/>
      <c r="R37" s="4"/>
      <c r="S37" s="4"/>
      <c r="T37" s="4"/>
      <c r="U37" s="4"/>
      <c r="V37" s="4"/>
    </row>
    <row r="38" spans="1:22" ht="12" customHeight="1" thickBot="1">
      <c r="A38" s="289"/>
      <c r="B38" s="289"/>
      <c r="C38" s="295"/>
      <c r="D38" s="297"/>
      <c r="E38" s="287"/>
      <c r="F38" s="287"/>
      <c r="G38" s="289"/>
      <c r="H38" s="289"/>
      <c r="I38" s="289"/>
      <c r="J38" s="289"/>
      <c r="K38" s="295"/>
      <c r="L38" s="297"/>
      <c r="M38" s="287"/>
      <c r="N38" s="287"/>
      <c r="O38" s="289"/>
      <c r="P38" s="289"/>
      <c r="Q38" s="4"/>
      <c r="R38" s="4"/>
      <c r="S38" s="4"/>
      <c r="T38" s="4"/>
      <c r="U38" s="4"/>
      <c r="V38" s="4"/>
    </row>
    <row r="39" spans="1:22" ht="12" customHeight="1">
      <c r="A39" s="303">
        <v>2</v>
      </c>
      <c r="B39" s="303" t="str">
        <f>VLOOKUP(A39,'пр.взвешивания'!B6:E43,2,FALSE)</f>
        <v>СЕРГЕЕВА Олеся Олеговна</v>
      </c>
      <c r="C39" s="304" t="str">
        <f>VLOOKUP(B39,'пр.взвешивания'!C6:F43,2,FALSE)</f>
        <v>09.12.88 мс</v>
      </c>
      <c r="D39" s="306" t="str">
        <f>VLOOKUP(C39,'пр.взвешивания'!D6:G43,2,FALSE)</f>
        <v>ПФО Оренбургская Бузулук ПР</v>
      </c>
      <c r="E39" s="300"/>
      <c r="F39" s="301"/>
      <c r="G39" s="329"/>
      <c r="H39" s="303"/>
      <c r="I39" s="288">
        <v>13</v>
      </c>
      <c r="J39" s="308" t="str">
        <f>VLOOKUP(I39,'пр.взвешивания'!B14:E49,2,FALSE)</f>
        <v>ИЛЬИНЫХ Ольга Николаевна</v>
      </c>
      <c r="K39" s="308" t="str">
        <f>VLOOKUP(J39,'пр.взвешивания'!C14:F49,2,FALSE)</f>
        <v>18.11.86 мс</v>
      </c>
      <c r="L39" s="308" t="str">
        <f>VLOOKUP(K39,'пр.взвешивания'!D14:G49,2,FALSE)</f>
        <v>УФО ЯНАО Муравленко МО</v>
      </c>
      <c r="M39" s="288" t="s">
        <v>34</v>
      </c>
      <c r="N39" s="286"/>
      <c r="O39" s="288"/>
      <c r="P39" s="288"/>
      <c r="Q39" s="4"/>
      <c r="R39" s="4"/>
      <c r="S39" s="4"/>
      <c r="T39" s="4"/>
      <c r="U39" s="4"/>
      <c r="V39" s="4"/>
    </row>
    <row r="40" spans="1:22" ht="12" customHeight="1" thickBot="1">
      <c r="A40" s="303"/>
      <c r="B40" s="303"/>
      <c r="C40" s="305"/>
      <c r="D40" s="303"/>
      <c r="E40" s="300"/>
      <c r="F40" s="300"/>
      <c r="G40" s="302"/>
      <c r="H40" s="303"/>
      <c r="I40" s="289"/>
      <c r="J40" s="289"/>
      <c r="K40" s="289"/>
      <c r="L40" s="289"/>
      <c r="M40" s="289"/>
      <c r="N40" s="287"/>
      <c r="O40" s="289"/>
      <c r="P40" s="289"/>
      <c r="Q40" s="4"/>
      <c r="R40" s="4"/>
      <c r="S40" s="4"/>
      <c r="T40" s="4"/>
      <c r="U40" s="4"/>
      <c r="V40" s="4"/>
    </row>
    <row r="41" spans="1:22" ht="12" customHeight="1">
      <c r="A41" s="288">
        <v>6</v>
      </c>
      <c r="B41" s="288" t="str">
        <f>VLOOKUP(A41,'пр.взвешивания'!B6:E47,2,FALSE)</f>
        <v>ЗАХАРОВА Екатерина Викторовна</v>
      </c>
      <c r="C41" s="288" t="str">
        <f>VLOOKUP(B41,'пр.взвешивания'!C6:F47,2,FALSE)</f>
        <v>86 мс</v>
      </c>
      <c r="D41" s="288" t="str">
        <f>VLOOKUP(C41,'пр.взвешивания'!D6:G47,2,FALSE)</f>
        <v>СФО Новосибирская Новосибирск Д</v>
      </c>
      <c r="E41" s="286"/>
      <c r="F41" s="286"/>
      <c r="G41" s="288"/>
      <c r="H41" s="288"/>
      <c r="I41" s="21"/>
      <c r="J41" s="21"/>
      <c r="K41" s="21"/>
      <c r="L41" s="21"/>
      <c r="M41" s="21"/>
      <c r="N41" s="21"/>
      <c r="O41" s="21"/>
      <c r="P41" s="21"/>
      <c r="Q41" s="4"/>
      <c r="R41" s="4"/>
      <c r="S41" s="4"/>
      <c r="T41" s="4"/>
      <c r="U41" s="4"/>
      <c r="V41" s="4"/>
    </row>
    <row r="42" spans="1:22" ht="12" customHeight="1" thickBot="1">
      <c r="A42" s="289"/>
      <c r="B42" s="289"/>
      <c r="C42" s="289"/>
      <c r="D42" s="289"/>
      <c r="E42" s="287"/>
      <c r="F42" s="287"/>
      <c r="G42" s="289"/>
      <c r="H42" s="289"/>
      <c r="I42" s="309" t="s">
        <v>12</v>
      </c>
      <c r="J42" s="21"/>
      <c r="K42" s="21"/>
      <c r="L42" s="21"/>
      <c r="M42" s="21"/>
      <c r="N42" s="21"/>
      <c r="O42" s="21"/>
      <c r="P42" s="21"/>
      <c r="Q42" s="4"/>
      <c r="R42" s="4"/>
      <c r="S42" s="4"/>
      <c r="T42" s="4"/>
      <c r="U42" s="4"/>
      <c r="V42" s="4"/>
    </row>
    <row r="43" spans="1:22" ht="12" customHeight="1">
      <c r="A43" s="22" t="s">
        <v>10</v>
      </c>
      <c r="B43" s="19" t="s">
        <v>28</v>
      </c>
      <c r="C43" s="21"/>
      <c r="D43" s="21"/>
      <c r="E43" s="21"/>
      <c r="F43" s="21"/>
      <c r="G43" s="21"/>
      <c r="H43" s="21"/>
      <c r="I43" s="310"/>
      <c r="J43" s="20" t="s">
        <v>28</v>
      </c>
      <c r="K43" s="21"/>
      <c r="L43" s="21"/>
      <c r="M43" s="21"/>
      <c r="N43" s="21"/>
      <c r="O43" s="21"/>
      <c r="P43" s="21"/>
      <c r="Q43" s="4"/>
      <c r="R43" s="4"/>
      <c r="S43" s="4"/>
      <c r="T43" s="4"/>
      <c r="U43" s="4"/>
      <c r="V43" s="4"/>
    </row>
    <row r="44" spans="1:22" ht="12" customHeight="1">
      <c r="A44" s="303">
        <v>1</v>
      </c>
      <c r="B44" s="303" t="str">
        <f>VLOOKUP(A44,'пр.взвешивания'!B6:E43,2,FALSE)</f>
        <v>КАМНЕВА Екатерина Анатольевна</v>
      </c>
      <c r="C44" s="298" t="str">
        <f>VLOOKUP(B44,'пр.взвешивания'!C6:F43,2,FALSE)</f>
        <v>17.11.86 кмс</v>
      </c>
      <c r="D44" s="299" t="str">
        <f>VLOOKUP(C44,'пр.взвешивания'!D6:G43,2,FALSE)</f>
        <v>ЦФО Тульская Тула РССС</v>
      </c>
      <c r="E44" s="300"/>
      <c r="F44" s="301"/>
      <c r="G44" s="329"/>
      <c r="H44" s="303"/>
      <c r="I44" s="303">
        <v>12</v>
      </c>
      <c r="J44" s="303" t="str">
        <f>VLOOKUP(I44,'пр.взвешивания'!B6:E43,2,FALSE)</f>
        <v>РЮТКЯНЕН Евгения Александровна</v>
      </c>
      <c r="K44" s="298" t="str">
        <f>VLOOKUP(J44,'пр.взвешивания'!C6:F43,2,FALSE)</f>
        <v>07.04.87 мс</v>
      </c>
      <c r="L44" s="299" t="str">
        <f>VLOOKUP(K44,'пр.взвешивания'!D6:G43,2,FALSE)</f>
        <v>С.Петербург МО</v>
      </c>
      <c r="M44" s="300"/>
      <c r="N44" s="301"/>
      <c r="O44" s="302"/>
      <c r="P44" s="303"/>
      <c r="Q44" s="4"/>
      <c r="R44" s="4"/>
      <c r="S44" s="4"/>
      <c r="T44" s="4"/>
      <c r="U44" s="4"/>
      <c r="V44" s="4"/>
    </row>
    <row r="45" spans="1:22" ht="12" customHeight="1">
      <c r="A45" s="303"/>
      <c r="B45" s="303"/>
      <c r="C45" s="305"/>
      <c r="D45" s="303"/>
      <c r="E45" s="300"/>
      <c r="F45" s="300"/>
      <c r="G45" s="302"/>
      <c r="H45" s="303"/>
      <c r="I45" s="303"/>
      <c r="J45" s="303"/>
      <c r="K45" s="305"/>
      <c r="L45" s="303"/>
      <c r="M45" s="300"/>
      <c r="N45" s="300"/>
      <c r="O45" s="302"/>
      <c r="P45" s="303"/>
      <c r="Q45" s="4"/>
      <c r="R45" s="4"/>
      <c r="S45" s="4"/>
      <c r="T45" s="4"/>
      <c r="U45" s="4"/>
      <c r="V45" s="4"/>
    </row>
    <row r="46" spans="1:22" ht="12" customHeight="1">
      <c r="A46" s="288">
        <v>5</v>
      </c>
      <c r="B46" s="308" t="str">
        <f>VLOOKUP(A46,'пр.взвешивания'!B8:E45,2,FALSE)</f>
        <v>ДЕНИСОВА Юлия Владимировна</v>
      </c>
      <c r="C46" s="308" t="str">
        <f>VLOOKUP(B46,'пр.взвешивания'!C8:F45,2,FALSE)</f>
        <v>17.05.89 кмс</v>
      </c>
      <c r="D46" s="308" t="str">
        <f>VLOOKUP(C46,'пр.взвешивания'!D8:G45,2,FALSE)</f>
        <v>ЮФО Краснодарский Лабинск ВС</v>
      </c>
      <c r="E46" s="286"/>
      <c r="F46" s="286"/>
      <c r="G46" s="288"/>
      <c r="H46" s="288"/>
      <c r="I46" s="288">
        <v>16</v>
      </c>
      <c r="J46" s="308" t="str">
        <f>VLOOKUP(I46,'пр.взвешивания'!B8:E45,2,FALSE)</f>
        <v>КОНДРАТЬЕВА Олеся Викторовна</v>
      </c>
      <c r="K46" s="308" t="str">
        <f>VLOOKUP(J46,'пр.взвешивания'!C8:F45,2,FALSE)</f>
        <v>04.12.83 мсмк</v>
      </c>
      <c r="L46" s="308" t="str">
        <f>VLOOKUP(K46,'пр.взвешивания'!D8:G45,2,FALSE)</f>
        <v>СФО Иркутская Ангарск Россспорт</v>
      </c>
      <c r="M46" s="286"/>
      <c r="N46" s="286"/>
      <c r="O46" s="288"/>
      <c r="P46" s="288"/>
      <c r="Q46" s="4"/>
      <c r="R46" s="4"/>
      <c r="S46" s="4"/>
      <c r="T46" s="4"/>
      <c r="U46" s="4"/>
      <c r="V46" s="4"/>
    </row>
    <row r="47" spans="1:22" ht="12" customHeight="1" thickBot="1">
      <c r="A47" s="289"/>
      <c r="B47" s="289"/>
      <c r="C47" s="289"/>
      <c r="D47" s="289"/>
      <c r="E47" s="287"/>
      <c r="F47" s="287"/>
      <c r="G47" s="289"/>
      <c r="H47" s="289"/>
      <c r="I47" s="289"/>
      <c r="J47" s="289"/>
      <c r="K47" s="289"/>
      <c r="L47" s="289"/>
      <c r="M47" s="287"/>
      <c r="N47" s="287"/>
      <c r="O47" s="289"/>
      <c r="P47" s="289"/>
      <c r="Q47" s="4"/>
      <c r="R47" s="4"/>
      <c r="S47" s="4"/>
      <c r="T47" s="4"/>
      <c r="U47" s="4"/>
      <c r="V47" s="4"/>
    </row>
    <row r="48" spans="1:22" ht="12" customHeight="1">
      <c r="A48" s="303">
        <v>4</v>
      </c>
      <c r="B48" s="303" t="str">
        <f>VLOOKUP(A48,'пр.взвешивания'!B10:E45,2,FALSE)</f>
        <v>ПАШКОВСКАЯ Алина Андреевна</v>
      </c>
      <c r="C48" s="304" t="str">
        <f>VLOOKUP(B48,'пр.взвешивания'!C10:F45,2,FALSE)</f>
        <v>22.06.82 мс</v>
      </c>
      <c r="D48" s="306" t="str">
        <f>VLOOKUP(C48,'пр.взвешивания'!D10:G45,2,FALSE)</f>
        <v>МОСКВА  С-70 Д </v>
      </c>
      <c r="E48" s="300"/>
      <c r="F48" s="301"/>
      <c r="G48" s="329"/>
      <c r="H48" s="303"/>
      <c r="I48" s="303">
        <v>14</v>
      </c>
      <c r="J48" s="303" t="str">
        <f>VLOOKUP(I48,'пр.взвешивания'!B10:E45,2,FALSE)</f>
        <v>ГУСУЛАЕВА Анжела Магомедовна</v>
      </c>
      <c r="K48" s="304" t="str">
        <f>VLOOKUP(J48,'пр.взвешивания'!C10:F45,2,FALSE)</f>
        <v>31.03.86 мс</v>
      </c>
      <c r="L48" s="306" t="str">
        <f>VLOOKUP(K48,'пр.взвешивания'!D10:G45,2,FALSE)</f>
        <v>МОСКВА  Москомспорт</v>
      </c>
      <c r="M48" s="300"/>
      <c r="N48" s="301"/>
      <c r="O48" s="302"/>
      <c r="P48" s="303"/>
      <c r="Q48" s="4"/>
      <c r="R48" s="4"/>
      <c r="S48" s="4"/>
      <c r="T48" s="4"/>
      <c r="U48" s="4"/>
      <c r="V48" s="4"/>
    </row>
    <row r="49" spans="1:22" ht="12" customHeight="1">
      <c r="A49" s="303"/>
      <c r="B49" s="303"/>
      <c r="C49" s="305"/>
      <c r="D49" s="303"/>
      <c r="E49" s="300"/>
      <c r="F49" s="300"/>
      <c r="G49" s="302"/>
      <c r="H49" s="303"/>
      <c r="I49" s="303"/>
      <c r="J49" s="303"/>
      <c r="K49" s="305"/>
      <c r="L49" s="303"/>
      <c r="M49" s="300"/>
      <c r="N49" s="300"/>
      <c r="O49" s="302"/>
      <c r="P49" s="303"/>
      <c r="Q49" s="4"/>
      <c r="R49" s="4"/>
      <c r="S49" s="4"/>
      <c r="T49" s="4"/>
      <c r="U49" s="4"/>
      <c r="V49" s="4"/>
    </row>
    <row r="50" spans="1:22" ht="12" customHeight="1">
      <c r="A50" s="288">
        <v>6</v>
      </c>
      <c r="B50" s="288" t="str">
        <f>VLOOKUP(A50,'пр.взвешивания'!B6:E43,2,FALSE)</f>
        <v>ЗАХАРОВА Екатерина Викторовна</v>
      </c>
      <c r="C50" s="298" t="str">
        <f>VLOOKUP(B50,'пр.взвешивания'!C6:F43,2,FALSE)</f>
        <v>86 мс</v>
      </c>
      <c r="D50" s="299" t="str">
        <f>VLOOKUP(C50,'пр.взвешивания'!D6:G43,2,FALSE)</f>
        <v>СФО Новосибирская Новосибирск Д</v>
      </c>
      <c r="E50" s="286"/>
      <c r="F50" s="286"/>
      <c r="G50" s="288"/>
      <c r="H50" s="288"/>
      <c r="I50" s="288">
        <v>13</v>
      </c>
      <c r="J50" s="288" t="str">
        <f>VLOOKUP(I50,'пр.взвешивания'!B12:E47,2,FALSE)</f>
        <v>ИЛЬИНЫХ Ольга Николаевна</v>
      </c>
      <c r="K50" s="298" t="str">
        <f>VLOOKUP(J50,'пр.взвешивания'!C12:F47,2,FALSE)</f>
        <v>18.11.86 мс</v>
      </c>
      <c r="L50" s="299" t="str">
        <f>VLOOKUP(K50,'пр.взвешивания'!D12:G47,2,FALSE)</f>
        <v>УФО ЯНАО Муравленко МО</v>
      </c>
      <c r="M50" s="286"/>
      <c r="N50" s="286"/>
      <c r="O50" s="288"/>
      <c r="P50" s="288"/>
      <c r="Q50" s="4"/>
      <c r="R50" s="4"/>
      <c r="S50" s="4"/>
      <c r="T50" s="4"/>
      <c r="U50" s="4"/>
      <c r="V50" s="4"/>
    </row>
    <row r="51" spans="1:22" ht="12" customHeight="1" thickBot="1">
      <c r="A51" s="289"/>
      <c r="B51" s="289"/>
      <c r="C51" s="295"/>
      <c r="D51" s="297"/>
      <c r="E51" s="287"/>
      <c r="F51" s="287"/>
      <c r="G51" s="289"/>
      <c r="H51" s="289"/>
      <c r="I51" s="289"/>
      <c r="J51" s="289"/>
      <c r="K51" s="295"/>
      <c r="L51" s="297"/>
      <c r="M51" s="287"/>
      <c r="N51" s="287"/>
      <c r="O51" s="289"/>
      <c r="P51" s="289"/>
      <c r="Q51" s="4"/>
      <c r="R51" s="4"/>
      <c r="S51" s="4"/>
      <c r="T51" s="4"/>
      <c r="U51" s="4"/>
      <c r="V51" s="4"/>
    </row>
    <row r="52" spans="1:22" ht="12" customHeight="1">
      <c r="A52" s="303">
        <v>3</v>
      </c>
      <c r="B52" s="303" t="str">
        <f>VLOOKUP(A52,'пр.взвешивания'!B8:E45,2,FALSE)</f>
        <v>КОСТЕНКО Яна Сергеевна</v>
      </c>
      <c r="C52" s="304" t="str">
        <f>VLOOKUP(B52,'пр.взвешивания'!C8:F45,2,FALSE)</f>
        <v>09.09.87 мс</v>
      </c>
      <c r="D52" s="306" t="str">
        <f>VLOOKUP(C52,'пр.взвешивания'!D8:G45,2,FALSE)</f>
        <v>ДВФО Приморский Владивосток МО</v>
      </c>
      <c r="E52" s="300"/>
      <c r="F52" s="301"/>
      <c r="G52" s="329"/>
      <c r="H52" s="303"/>
      <c r="I52" s="288">
        <v>15</v>
      </c>
      <c r="J52" s="308" t="str">
        <f>VLOOKUP(I52,'пр.взвешивания'!B14:E49,2,FALSE)</f>
        <v>РАКШНЯ Татьяна Сергеевна</v>
      </c>
      <c r="K52" s="308" t="str">
        <f>VLOOKUP(J52,'пр.взвешивания'!C14:F49,2,FALSE)</f>
        <v>28.02.81 мсмк</v>
      </c>
      <c r="L52" s="308" t="str">
        <f>VLOOKUP(K52,'пр.взвешивания'!D14:G49,2,FALSE)</f>
        <v>СФО Омская Омск ВС</v>
      </c>
      <c r="M52" s="288" t="s">
        <v>34</v>
      </c>
      <c r="N52" s="286"/>
      <c r="O52" s="288"/>
      <c r="P52" s="288"/>
      <c r="Q52" s="4"/>
      <c r="R52" s="4"/>
      <c r="S52" s="4"/>
      <c r="T52" s="4"/>
      <c r="U52" s="4"/>
      <c r="V52" s="4"/>
    </row>
    <row r="53" spans="1:22" ht="12" customHeight="1" thickBot="1">
      <c r="A53" s="303"/>
      <c r="B53" s="303"/>
      <c r="C53" s="305"/>
      <c r="D53" s="303"/>
      <c r="E53" s="300"/>
      <c r="F53" s="300"/>
      <c r="G53" s="302"/>
      <c r="H53" s="303"/>
      <c r="I53" s="289"/>
      <c r="J53" s="289"/>
      <c r="K53" s="289"/>
      <c r="L53" s="289"/>
      <c r="M53" s="289"/>
      <c r="N53" s="287"/>
      <c r="O53" s="289"/>
      <c r="P53" s="289"/>
      <c r="Q53" s="4"/>
      <c r="R53" s="4"/>
      <c r="S53" s="4"/>
      <c r="T53" s="4"/>
      <c r="U53" s="4"/>
      <c r="V53" s="4"/>
    </row>
    <row r="54" spans="1:22" ht="12" customHeight="1">
      <c r="A54" s="288">
        <v>2</v>
      </c>
      <c r="B54" s="288" t="str">
        <f>VLOOKUP(A54,'пр.взвешивания'!B6:E47,2,FALSE)</f>
        <v>СЕРГЕЕВА Олеся Олеговна</v>
      </c>
      <c r="C54" s="288" t="str">
        <f>VLOOKUP(B54,'пр.взвешивания'!C6:F47,2,FALSE)</f>
        <v>09.12.88 мс</v>
      </c>
      <c r="D54" s="288" t="str">
        <f>VLOOKUP(C54,'пр.взвешивания'!D6:G47,2,FALSE)</f>
        <v>ПФО Оренбургская Бузулук ПР</v>
      </c>
      <c r="E54" s="286"/>
      <c r="F54" s="286"/>
      <c r="G54" s="288"/>
      <c r="H54" s="288"/>
      <c r="I54" s="21"/>
      <c r="J54" s="21"/>
      <c r="K54" s="21"/>
      <c r="L54" s="21"/>
      <c r="M54" s="21"/>
      <c r="N54" s="21"/>
      <c r="O54" s="21"/>
      <c r="P54" s="21"/>
      <c r="Q54" s="4"/>
      <c r="R54" s="4"/>
      <c r="S54" s="4"/>
      <c r="T54" s="4"/>
      <c r="U54" s="4"/>
      <c r="V54" s="4"/>
    </row>
    <row r="55" spans="1:22" ht="12" customHeight="1" thickBot="1">
      <c r="A55" s="289"/>
      <c r="B55" s="289"/>
      <c r="C55" s="289"/>
      <c r="D55" s="289"/>
      <c r="E55" s="287"/>
      <c r="F55" s="287"/>
      <c r="G55" s="289"/>
      <c r="H55" s="289"/>
      <c r="I55" s="309" t="s">
        <v>12</v>
      </c>
      <c r="J55" s="21"/>
      <c r="K55" s="21"/>
      <c r="L55" s="21"/>
      <c r="M55" s="21"/>
      <c r="N55" s="21"/>
      <c r="O55" s="21"/>
      <c r="P55" s="21"/>
      <c r="Q55" s="4"/>
      <c r="R55" s="4"/>
      <c r="S55" s="4"/>
      <c r="T55" s="4"/>
      <c r="U55" s="4"/>
      <c r="V55" s="4"/>
    </row>
    <row r="56" spans="1:22" ht="12" customHeight="1">
      <c r="A56" s="22" t="s">
        <v>10</v>
      </c>
      <c r="B56" s="19" t="s">
        <v>29</v>
      </c>
      <c r="C56" s="21"/>
      <c r="D56" s="21"/>
      <c r="E56" s="21"/>
      <c r="F56" s="21"/>
      <c r="G56" s="21"/>
      <c r="H56" s="21"/>
      <c r="I56" s="310"/>
      <c r="J56" s="20" t="s">
        <v>29</v>
      </c>
      <c r="K56" s="21"/>
      <c r="L56" s="21"/>
      <c r="M56" s="21"/>
      <c r="N56" s="21"/>
      <c r="O56" s="21"/>
      <c r="P56" s="21"/>
      <c r="Q56" s="4"/>
      <c r="R56" s="4"/>
      <c r="S56" s="4"/>
      <c r="T56" s="4"/>
      <c r="U56" s="4"/>
      <c r="V56" s="4"/>
    </row>
    <row r="57" spans="1:22" ht="12" customHeight="1">
      <c r="A57" s="303">
        <v>1</v>
      </c>
      <c r="B57" s="303" t="str">
        <f>VLOOKUP(A57,'пр.взвешивания'!B6:E43,2,FALSE)</f>
        <v>КАМНЕВА Екатерина Анатольевна</v>
      </c>
      <c r="C57" s="298" t="str">
        <f>VLOOKUP(B57,'пр.взвешивания'!C6:F43,2,FALSE)</f>
        <v>17.11.86 кмс</v>
      </c>
      <c r="D57" s="299" t="str">
        <f>VLOOKUP(C57,'пр.взвешивания'!D6:G43,2,FALSE)</f>
        <v>ЦФО Тульская Тула РССС</v>
      </c>
      <c r="E57" s="300"/>
      <c r="F57" s="301"/>
      <c r="G57" s="329"/>
      <c r="H57" s="303"/>
      <c r="I57" s="303">
        <v>16</v>
      </c>
      <c r="J57" s="303" t="str">
        <f>VLOOKUP(I57,'пр.взвешивания'!B6:E43,2,FALSE)</f>
        <v>КОНДРАТЬЕВА Олеся Викторовна</v>
      </c>
      <c r="K57" s="298" t="str">
        <f>VLOOKUP(J57,'пр.взвешивания'!C6:F43,2,FALSE)</f>
        <v>04.12.83 мсмк</v>
      </c>
      <c r="L57" s="299" t="str">
        <f>VLOOKUP(K57,'пр.взвешивания'!D6:G43,2,FALSE)</f>
        <v>СФО Иркутская Ангарск Россспорт</v>
      </c>
      <c r="M57" s="300"/>
      <c r="N57" s="301"/>
      <c r="O57" s="302"/>
      <c r="P57" s="303"/>
      <c r="Q57" s="4"/>
      <c r="R57" s="4"/>
      <c r="S57" s="4"/>
      <c r="T57" s="4"/>
      <c r="U57" s="4"/>
      <c r="V57" s="4"/>
    </row>
    <row r="58" spans="1:22" ht="12" customHeight="1">
      <c r="A58" s="303"/>
      <c r="B58" s="303"/>
      <c r="C58" s="305"/>
      <c r="D58" s="303"/>
      <c r="E58" s="300"/>
      <c r="F58" s="300"/>
      <c r="G58" s="302"/>
      <c r="H58" s="303"/>
      <c r="I58" s="303"/>
      <c r="J58" s="303"/>
      <c r="K58" s="305"/>
      <c r="L58" s="303"/>
      <c r="M58" s="300"/>
      <c r="N58" s="300"/>
      <c r="O58" s="302"/>
      <c r="P58" s="303"/>
      <c r="Q58" s="4"/>
      <c r="R58" s="4"/>
      <c r="S58" s="4"/>
      <c r="T58" s="4"/>
      <c r="U58" s="4"/>
      <c r="V58" s="4"/>
    </row>
    <row r="59" spans="1:22" ht="12" customHeight="1">
      <c r="A59" s="288">
        <v>6</v>
      </c>
      <c r="B59" s="308" t="str">
        <f>VLOOKUP(A59,'пр.взвешивания'!B8:E45,2,FALSE)</f>
        <v>ЗАХАРОВА Екатерина Викторовна</v>
      </c>
      <c r="C59" s="308" t="str">
        <f>VLOOKUP(B59,'пр.взвешивания'!C8:F45,2,FALSE)</f>
        <v>86 мс</v>
      </c>
      <c r="D59" s="308" t="str">
        <f>VLOOKUP(C59,'пр.взвешивания'!D8:G45,2,FALSE)</f>
        <v>СФО Новосибирская Новосибирск Д</v>
      </c>
      <c r="E59" s="286"/>
      <c r="F59" s="286"/>
      <c r="G59" s="288"/>
      <c r="H59" s="288"/>
      <c r="I59" s="288">
        <v>13</v>
      </c>
      <c r="J59" s="308" t="str">
        <f>VLOOKUP(I59,'пр.взвешивания'!B8:E45,2,FALSE)</f>
        <v>ИЛЬИНЫХ Ольга Николаевна</v>
      </c>
      <c r="K59" s="308" t="str">
        <f>VLOOKUP(J59,'пр.взвешивания'!C8:F45,2,FALSE)</f>
        <v>18.11.86 мс</v>
      </c>
      <c r="L59" s="308" t="str">
        <f>VLOOKUP(K59,'пр.взвешивания'!D8:G45,2,FALSE)</f>
        <v>УФО ЯНАО Муравленко МО</v>
      </c>
      <c r="M59" s="286"/>
      <c r="N59" s="286"/>
      <c r="O59" s="288"/>
      <c r="P59" s="288"/>
      <c r="Q59" s="4"/>
      <c r="R59" s="4"/>
      <c r="S59" s="4"/>
      <c r="T59" s="4"/>
      <c r="U59" s="4"/>
      <c r="V59" s="4"/>
    </row>
    <row r="60" spans="1:22" ht="12" customHeight="1" thickBot="1">
      <c r="A60" s="289"/>
      <c r="B60" s="289"/>
      <c r="C60" s="289"/>
      <c r="D60" s="289"/>
      <c r="E60" s="287"/>
      <c r="F60" s="287"/>
      <c r="G60" s="289"/>
      <c r="H60" s="289"/>
      <c r="I60" s="289"/>
      <c r="J60" s="289"/>
      <c r="K60" s="289"/>
      <c r="L60" s="289"/>
      <c r="M60" s="287"/>
      <c r="N60" s="287"/>
      <c r="O60" s="289"/>
      <c r="P60" s="289"/>
      <c r="Q60" s="4"/>
      <c r="R60" s="4"/>
      <c r="S60" s="4"/>
      <c r="T60" s="4"/>
      <c r="U60" s="4"/>
      <c r="V60" s="4"/>
    </row>
    <row r="61" spans="1:22" ht="12" customHeight="1">
      <c r="A61" s="303">
        <v>5</v>
      </c>
      <c r="B61" s="303" t="str">
        <f>VLOOKUP(A61,'пр.взвешивания'!B10:E45,2,FALSE)</f>
        <v>ДЕНИСОВА Юлия Владимировна</v>
      </c>
      <c r="C61" s="304" t="str">
        <f>VLOOKUP(B61,'пр.взвешивания'!C10:F45,2,FALSE)</f>
        <v>17.05.89 кмс</v>
      </c>
      <c r="D61" s="306" t="str">
        <f>VLOOKUP(C61,'пр.взвешивания'!D10:G45,2,FALSE)</f>
        <v>ЮФО Краснодарский Лабинск ВС</v>
      </c>
      <c r="E61" s="300"/>
      <c r="F61" s="301"/>
      <c r="G61" s="329"/>
      <c r="H61" s="303"/>
      <c r="I61" s="303">
        <v>15</v>
      </c>
      <c r="J61" s="303" t="str">
        <f>VLOOKUP(I61,'пр.взвешивания'!B10:E45,2,FALSE)</f>
        <v>РАКШНЯ Татьяна Сергеевна</v>
      </c>
      <c r="K61" s="304" t="str">
        <f>VLOOKUP(J61,'пр.взвешивания'!C10:F45,2,FALSE)</f>
        <v>28.02.81 мсмк</v>
      </c>
      <c r="L61" s="306" t="str">
        <f>VLOOKUP(K61,'пр.взвешивания'!D10:G45,2,FALSE)</f>
        <v>СФО Омская Омск ВС</v>
      </c>
      <c r="M61" s="300"/>
      <c r="N61" s="301"/>
      <c r="O61" s="302"/>
      <c r="P61" s="303"/>
      <c r="Q61" s="4"/>
      <c r="R61" s="4"/>
      <c r="S61" s="4"/>
      <c r="T61" s="4"/>
      <c r="U61" s="4"/>
      <c r="V61" s="4"/>
    </row>
    <row r="62" spans="1:22" ht="12" customHeight="1">
      <c r="A62" s="303"/>
      <c r="B62" s="303"/>
      <c r="C62" s="305"/>
      <c r="D62" s="303"/>
      <c r="E62" s="300"/>
      <c r="F62" s="300"/>
      <c r="G62" s="302"/>
      <c r="H62" s="303"/>
      <c r="I62" s="303"/>
      <c r="J62" s="303"/>
      <c r="K62" s="305"/>
      <c r="L62" s="303"/>
      <c r="M62" s="300"/>
      <c r="N62" s="300"/>
      <c r="O62" s="302"/>
      <c r="P62" s="303"/>
      <c r="Q62" s="4"/>
      <c r="R62" s="4"/>
      <c r="S62" s="4"/>
      <c r="T62" s="4"/>
      <c r="U62" s="4"/>
      <c r="V62" s="4"/>
    </row>
    <row r="63" spans="1:22" ht="12" customHeight="1">
      <c r="A63" s="288">
        <v>2</v>
      </c>
      <c r="B63" s="288" t="str">
        <f>VLOOKUP(A63,'пр.взвешивания'!B6:E43,2,FALSE)</f>
        <v>СЕРГЕЕВА Олеся Олеговна</v>
      </c>
      <c r="C63" s="298" t="str">
        <f>VLOOKUP(B63,'пр.взвешивания'!C6:F43,2,FALSE)</f>
        <v>09.12.88 мс</v>
      </c>
      <c r="D63" s="299" t="str">
        <f>VLOOKUP(C63,'пр.взвешивания'!D6:G43,2,FALSE)</f>
        <v>ПФО Оренбургская Бузулук ПР</v>
      </c>
      <c r="E63" s="286"/>
      <c r="F63" s="286"/>
      <c r="G63" s="288"/>
      <c r="H63" s="288"/>
      <c r="I63" s="288">
        <v>14</v>
      </c>
      <c r="J63" s="288" t="str">
        <f>VLOOKUP(I63,'пр.взвешивания'!B12:E47,2,FALSE)</f>
        <v>ГУСУЛАЕВА Анжела Магомедовна</v>
      </c>
      <c r="K63" s="298" t="str">
        <f>VLOOKUP(J63,'пр.взвешивания'!C12:F47,2,FALSE)</f>
        <v>31.03.86 мс</v>
      </c>
      <c r="L63" s="299" t="str">
        <f>VLOOKUP(K63,'пр.взвешивания'!D12:G47,2,FALSE)</f>
        <v>МОСКВА  Москомспорт</v>
      </c>
      <c r="M63" s="286"/>
      <c r="N63" s="286"/>
      <c r="O63" s="288"/>
      <c r="P63" s="288"/>
      <c r="Q63" s="4"/>
      <c r="R63" s="4"/>
      <c r="S63" s="4"/>
      <c r="T63" s="4"/>
      <c r="U63" s="4"/>
      <c r="V63" s="4"/>
    </row>
    <row r="64" spans="1:22" ht="12" customHeight="1" thickBot="1">
      <c r="A64" s="289"/>
      <c r="B64" s="289"/>
      <c r="C64" s="295"/>
      <c r="D64" s="297"/>
      <c r="E64" s="287"/>
      <c r="F64" s="287"/>
      <c r="G64" s="289"/>
      <c r="H64" s="289"/>
      <c r="I64" s="289"/>
      <c r="J64" s="289"/>
      <c r="K64" s="295"/>
      <c r="L64" s="297"/>
      <c r="M64" s="287"/>
      <c r="N64" s="287"/>
      <c r="O64" s="289"/>
      <c r="P64" s="289"/>
      <c r="Q64" s="4"/>
      <c r="R64" s="4"/>
      <c r="S64" s="4"/>
      <c r="T64" s="4"/>
      <c r="U64" s="4"/>
      <c r="V64" s="4"/>
    </row>
    <row r="65" spans="1:22" ht="12" customHeight="1">
      <c r="A65" s="303">
        <v>4</v>
      </c>
      <c r="B65" s="303" t="str">
        <f>VLOOKUP(A65,'пр.взвешивания'!B6:E43,2,FALSE)</f>
        <v>ПАШКОВСКАЯ Алина Андреевна</v>
      </c>
      <c r="C65" s="304" t="str">
        <f>VLOOKUP(B65,'пр.взвешивания'!C6:F43,2,FALSE)</f>
        <v>22.06.82 мс</v>
      </c>
      <c r="D65" s="306" t="str">
        <f>VLOOKUP(C65,'пр.взвешивания'!D6:G43,2,FALSE)</f>
        <v>МОСКВА  С-70 Д </v>
      </c>
      <c r="E65" s="300"/>
      <c r="F65" s="301"/>
      <c r="G65" s="329"/>
      <c r="H65" s="303"/>
      <c r="I65" s="288">
        <v>12</v>
      </c>
      <c r="J65" s="308" t="str">
        <f>VLOOKUP(I65,'пр.взвешивания'!B14:E49,2,FALSE)</f>
        <v>РЮТКЯНЕН Евгения Александровна</v>
      </c>
      <c r="K65" s="308" t="str">
        <f>VLOOKUP(J65,'пр.взвешивания'!C14:F49,2,FALSE)</f>
        <v>07.04.87 мс</v>
      </c>
      <c r="L65" s="308" t="str">
        <f>VLOOKUP(K65,'пр.взвешивания'!D14:G49,2,FALSE)</f>
        <v>С.Петербург МО</v>
      </c>
      <c r="M65" s="288" t="s">
        <v>34</v>
      </c>
      <c r="N65" s="286"/>
      <c r="O65" s="288"/>
      <c r="P65" s="288"/>
      <c r="Q65" s="4"/>
      <c r="R65" s="4"/>
      <c r="S65" s="4"/>
      <c r="T65" s="4"/>
      <c r="U65" s="4"/>
      <c r="V65" s="4"/>
    </row>
    <row r="66" spans="1:22" ht="12" customHeight="1" thickBot="1">
      <c r="A66" s="303"/>
      <c r="B66" s="303"/>
      <c r="C66" s="305"/>
      <c r="D66" s="303"/>
      <c r="E66" s="300"/>
      <c r="F66" s="300"/>
      <c r="G66" s="302"/>
      <c r="H66" s="303"/>
      <c r="I66" s="289"/>
      <c r="J66" s="289"/>
      <c r="K66" s="289"/>
      <c r="L66" s="289"/>
      <c r="M66" s="289"/>
      <c r="N66" s="287"/>
      <c r="O66" s="289"/>
      <c r="P66" s="289"/>
      <c r="Q66" s="4"/>
      <c r="R66" s="4"/>
      <c r="S66" s="4"/>
      <c r="T66" s="4"/>
      <c r="U66" s="4"/>
      <c r="V66" s="4"/>
    </row>
    <row r="67" spans="1:22" ht="12" customHeight="1">
      <c r="A67" s="288">
        <v>3</v>
      </c>
      <c r="B67" s="288" t="str">
        <f>VLOOKUP(A67,'пр.взвешивания'!B6:E47,2,FALSE)</f>
        <v>КОСТЕНКО Яна Сергеевна</v>
      </c>
      <c r="C67" s="288" t="str">
        <f>VLOOKUP(B67,'пр.взвешивания'!C6:F47,2,FALSE)</f>
        <v>09.09.87 мс</v>
      </c>
      <c r="D67" s="288" t="str">
        <f>VLOOKUP(C67,'пр.взвешивания'!D6:G47,2,FALSE)</f>
        <v>ДВФО Приморский Владивосток МО</v>
      </c>
      <c r="E67" s="286"/>
      <c r="F67" s="286"/>
      <c r="G67" s="288"/>
      <c r="H67" s="288"/>
      <c r="I67" s="21"/>
      <c r="J67" s="21"/>
      <c r="K67" s="21"/>
      <c r="L67" s="21"/>
      <c r="M67" s="21"/>
      <c r="N67" s="21"/>
      <c r="O67" s="21"/>
      <c r="P67" s="21"/>
      <c r="Q67" s="4"/>
      <c r="R67" s="4"/>
      <c r="S67" s="4"/>
      <c r="T67" s="4"/>
      <c r="U67" s="4"/>
      <c r="V67" s="4"/>
    </row>
    <row r="68" spans="1:22" ht="12" customHeight="1" thickBot="1">
      <c r="A68" s="289"/>
      <c r="B68" s="289"/>
      <c r="C68" s="289"/>
      <c r="D68" s="289"/>
      <c r="E68" s="287"/>
      <c r="F68" s="287"/>
      <c r="G68" s="289"/>
      <c r="H68" s="289"/>
      <c r="I68" s="21"/>
      <c r="J68" s="21"/>
      <c r="K68" s="21"/>
      <c r="L68" s="21"/>
      <c r="M68" s="21"/>
      <c r="N68" s="21"/>
      <c r="O68" s="21"/>
      <c r="P68" s="21"/>
      <c r="Q68" s="4"/>
      <c r="R68" s="4"/>
      <c r="S68" s="4"/>
      <c r="T68" s="4"/>
      <c r="U68" s="4"/>
      <c r="V68" s="4"/>
    </row>
    <row r="69" spans="1:22" ht="19.5" customHeight="1">
      <c r="A69" s="307" t="s">
        <v>36</v>
      </c>
      <c r="B69" s="307"/>
      <c r="C69" s="307"/>
      <c r="D69" s="307"/>
      <c r="E69" s="307"/>
      <c r="F69" s="307"/>
      <c r="G69" s="307"/>
      <c r="H69" s="307"/>
      <c r="I69" s="307" t="s">
        <v>36</v>
      </c>
      <c r="J69" s="307"/>
      <c r="K69" s="307"/>
      <c r="L69" s="307"/>
      <c r="M69" s="307"/>
      <c r="N69" s="307"/>
      <c r="O69" s="307"/>
      <c r="P69" s="307"/>
      <c r="Q69" s="4"/>
      <c r="R69" s="4"/>
      <c r="S69" s="4"/>
      <c r="T69" s="4"/>
      <c r="U69" s="4"/>
      <c r="V69" s="4"/>
    </row>
    <row r="70" spans="1:22" ht="18.75" customHeight="1">
      <c r="A70" s="19" t="s">
        <v>11</v>
      </c>
      <c r="B70" s="20" t="s">
        <v>18</v>
      </c>
      <c r="C70" s="20"/>
      <c r="D70" s="20"/>
      <c r="E70" s="19" t="s">
        <v>146</v>
      </c>
      <c r="F70" s="20"/>
      <c r="G70" s="20"/>
      <c r="H70" s="20"/>
      <c r="I70" s="19" t="s">
        <v>13</v>
      </c>
      <c r="J70" s="20" t="s">
        <v>18</v>
      </c>
      <c r="K70" s="20"/>
      <c r="L70" s="20"/>
      <c r="M70" s="19" t="s">
        <v>146</v>
      </c>
      <c r="N70" s="20"/>
      <c r="O70" s="20"/>
      <c r="P70" s="20"/>
      <c r="Q70" s="4"/>
      <c r="R70" s="4"/>
      <c r="S70" s="4"/>
      <c r="T70" s="4"/>
      <c r="U70" s="4"/>
      <c r="V70" s="4"/>
    </row>
    <row r="71" spans="1:22" ht="12.75" customHeight="1">
      <c r="A71" s="303" t="s">
        <v>1</v>
      </c>
      <c r="B71" s="303" t="s">
        <v>2</v>
      </c>
      <c r="C71" s="303" t="s">
        <v>3</v>
      </c>
      <c r="D71" s="303" t="s">
        <v>4</v>
      </c>
      <c r="E71" s="303" t="s">
        <v>14</v>
      </c>
      <c r="F71" s="303" t="s">
        <v>15</v>
      </c>
      <c r="G71" s="303" t="s">
        <v>16</v>
      </c>
      <c r="H71" s="303" t="s">
        <v>17</v>
      </c>
      <c r="I71" s="303" t="s">
        <v>1</v>
      </c>
      <c r="J71" s="303" t="s">
        <v>2</v>
      </c>
      <c r="K71" s="303" t="s">
        <v>3</v>
      </c>
      <c r="L71" s="303" t="s">
        <v>4</v>
      </c>
      <c r="M71" s="303" t="s">
        <v>14</v>
      </c>
      <c r="N71" s="303" t="s">
        <v>15</v>
      </c>
      <c r="O71" s="303" t="s">
        <v>16</v>
      </c>
      <c r="P71" s="303" t="s">
        <v>17</v>
      </c>
      <c r="Q71" s="4"/>
      <c r="R71" s="4"/>
      <c r="S71" s="4"/>
      <c r="T71" s="4"/>
      <c r="U71" s="4"/>
      <c r="V71" s="4"/>
    </row>
    <row r="72" spans="1:22" ht="12.75" customHeight="1">
      <c r="A72" s="288"/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4"/>
      <c r="R72" s="4"/>
      <c r="S72" s="4"/>
      <c r="T72" s="4"/>
      <c r="U72" s="4"/>
      <c r="V72" s="4"/>
    </row>
    <row r="73" spans="1:22" ht="12.75" customHeight="1">
      <c r="A73" s="303">
        <v>7</v>
      </c>
      <c r="B73" s="298" t="str">
        <f>VLOOKUP(A73,'пр.взвешивания'!B6:E43,2,FALSE)</f>
        <v>КОТОВА Юлия Алексеевна</v>
      </c>
      <c r="C73" s="299" t="str">
        <f>VLOOKUP(B73,'пр.взвешивания'!C6:F43,2,FALSE)</f>
        <v>30.05.84 мс</v>
      </c>
      <c r="D73" s="299" t="str">
        <f>VLOOKUP(C73,'пр.взвешивания'!D6:G43,2,FALSE)</f>
        <v>ЦФО Рязанская Рязань Д</v>
      </c>
      <c r="E73" s="300"/>
      <c r="F73" s="301"/>
      <c r="G73" s="302"/>
      <c r="H73" s="303"/>
      <c r="I73" s="303">
        <v>17</v>
      </c>
      <c r="J73" s="298" t="str">
        <f>VLOOKUP(I73,'пр.взвешивания'!B6:E45,2,FALSE)</f>
        <v>СВИНИНА Светлана Евгеньевна</v>
      </c>
      <c r="K73" s="298" t="str">
        <f>VLOOKUP(J73,'пр.взвешивания'!C6:F45,2,FALSE)</f>
        <v>31.03.91 кмс</v>
      </c>
      <c r="L73" s="298" t="str">
        <f>VLOOKUP(K73,'пр.взвешивания'!D6:G45,2,FALSE)</f>
        <v>ПФО Кировская Киров МО</v>
      </c>
      <c r="M73" s="300"/>
      <c r="N73" s="301"/>
      <c r="O73" s="302"/>
      <c r="P73" s="303"/>
      <c r="Q73" s="4"/>
      <c r="R73" s="4"/>
      <c r="S73" s="4"/>
      <c r="T73" s="4"/>
      <c r="U73" s="4"/>
      <c r="V73" s="4"/>
    </row>
    <row r="74" spans="1:22" ht="12.75" customHeight="1">
      <c r="A74" s="303"/>
      <c r="B74" s="305"/>
      <c r="C74" s="303"/>
      <c r="D74" s="303"/>
      <c r="E74" s="300"/>
      <c r="F74" s="300"/>
      <c r="G74" s="302"/>
      <c r="H74" s="303"/>
      <c r="I74" s="303"/>
      <c r="J74" s="305"/>
      <c r="K74" s="305"/>
      <c r="L74" s="305"/>
      <c r="M74" s="300"/>
      <c r="N74" s="300"/>
      <c r="O74" s="302"/>
      <c r="P74" s="303"/>
      <c r="Q74" s="4"/>
      <c r="R74" s="4"/>
      <c r="S74" s="4"/>
      <c r="T74" s="4"/>
      <c r="U74" s="4"/>
      <c r="V74" s="4"/>
    </row>
    <row r="75" spans="1:22" ht="12.75" customHeight="1">
      <c r="A75" s="288">
        <v>8</v>
      </c>
      <c r="B75" s="298" t="str">
        <f>VLOOKUP(A75,'пр.взвешивания'!B8:E45,2,FALSE)</f>
        <v>НЕТЕСОВА Маргарита Владимировна</v>
      </c>
      <c r="C75" s="299" t="str">
        <f>VLOOKUP(B75,'пр.взвешивания'!C8:F45,2,FALSE)</f>
        <v>26.02.82 мс</v>
      </c>
      <c r="D75" s="299" t="str">
        <f>VLOOKUP(C75,'пр.взвешивания'!D8:G45,2,FALSE)</f>
        <v>ЦФО Московская Климовск МО</v>
      </c>
      <c r="E75" s="286"/>
      <c r="F75" s="286"/>
      <c r="G75" s="288"/>
      <c r="H75" s="288"/>
      <c r="I75" s="288">
        <v>18</v>
      </c>
      <c r="J75" s="298" t="str">
        <f>VLOOKUP(I75,'пр.взвешивания'!B8:E47,2,FALSE)</f>
        <v>СОИНА Оксана Владимировна</v>
      </c>
      <c r="K75" s="299" t="str">
        <f>VLOOKUP(J75,'пр.взвешивания'!C8:F47,2,FALSE)</f>
        <v>29.06.84 мс</v>
      </c>
      <c r="L75" s="299" t="str">
        <f>VLOOKUP(K75,'пр.взвешивания'!D8:G47,2,FALSE)</f>
        <v>ПФО Нижегоровдская Кстово ПР</v>
      </c>
      <c r="M75" s="286"/>
      <c r="N75" s="286"/>
      <c r="O75" s="288"/>
      <c r="P75" s="288"/>
      <c r="Q75" s="4"/>
      <c r="R75" s="4"/>
      <c r="S75" s="4"/>
      <c r="T75" s="4"/>
      <c r="U75" s="4"/>
      <c r="V75" s="4"/>
    </row>
    <row r="76" spans="1:22" ht="12.75" customHeight="1" thickBot="1">
      <c r="A76" s="289"/>
      <c r="B76" s="295"/>
      <c r="C76" s="297"/>
      <c r="D76" s="297"/>
      <c r="E76" s="287"/>
      <c r="F76" s="287"/>
      <c r="G76" s="289"/>
      <c r="H76" s="289"/>
      <c r="I76" s="289"/>
      <c r="J76" s="295"/>
      <c r="K76" s="297"/>
      <c r="L76" s="297"/>
      <c r="M76" s="287"/>
      <c r="N76" s="287"/>
      <c r="O76" s="289"/>
      <c r="P76" s="289"/>
      <c r="Q76" s="4"/>
      <c r="R76" s="4"/>
      <c r="S76" s="4"/>
      <c r="T76" s="4"/>
      <c r="U76" s="4"/>
      <c r="V76" s="4"/>
    </row>
    <row r="77" spans="1:22" ht="12.75" customHeight="1">
      <c r="A77" s="303">
        <v>11</v>
      </c>
      <c r="B77" s="304" t="str">
        <f>VLOOKUP(A77,'пр.взвешивания'!B10:E45,2,FALSE)</f>
        <v>ЗАЙЦЕВА Надежда Сергеевна</v>
      </c>
      <c r="C77" s="306" t="str">
        <f>VLOOKUP(B77,'пр.взвешивания'!C10:F45,2,FALSE)</f>
        <v>01.01.84 мс</v>
      </c>
      <c r="D77" s="306" t="str">
        <f>VLOOKUP(C77,'пр.взвешивания'!D10:G45,2,FALSE)</f>
        <v>С.Петербург ВС</v>
      </c>
      <c r="E77" s="300"/>
      <c r="F77" s="301"/>
      <c r="G77" s="302"/>
      <c r="H77" s="303"/>
      <c r="I77" s="303">
        <v>21</v>
      </c>
      <c r="J77" s="304" t="str">
        <f>VLOOKUP(I77,'пр.взвешивания'!B10:E49,2,FALSE)</f>
        <v>БУРЦЕВА Светлана Викторовна</v>
      </c>
      <c r="K77" s="304" t="str">
        <f>VLOOKUP(J77,'пр.взвешивания'!C10:F49,2,FALSE)</f>
        <v>14.11.84 мс</v>
      </c>
      <c r="L77" s="304" t="str">
        <f>VLOOKUP(K77,'пр.взвешивания'!D10:G49,2,FALSE)</f>
        <v>ПФО Пермский Березники МО</v>
      </c>
      <c r="M77" s="300"/>
      <c r="N77" s="301"/>
      <c r="O77" s="302"/>
      <c r="P77" s="303"/>
      <c r="Q77" s="4"/>
      <c r="R77" s="4"/>
      <c r="S77" s="4"/>
      <c r="T77" s="4"/>
      <c r="U77" s="4"/>
      <c r="V77" s="4"/>
    </row>
    <row r="78" spans="1:22" ht="12.75" customHeight="1">
      <c r="A78" s="303"/>
      <c r="B78" s="305"/>
      <c r="C78" s="303"/>
      <c r="D78" s="303"/>
      <c r="E78" s="300"/>
      <c r="F78" s="300"/>
      <c r="G78" s="302"/>
      <c r="H78" s="303"/>
      <c r="I78" s="303"/>
      <c r="J78" s="305"/>
      <c r="K78" s="305"/>
      <c r="L78" s="305"/>
      <c r="M78" s="300"/>
      <c r="N78" s="300"/>
      <c r="O78" s="302"/>
      <c r="P78" s="303"/>
      <c r="Q78" s="4"/>
      <c r="R78" s="4"/>
      <c r="S78" s="4"/>
      <c r="T78" s="4"/>
      <c r="U78" s="4"/>
      <c r="V78" s="4"/>
    </row>
    <row r="79" spans="1:22" ht="12.75" customHeight="1">
      <c r="A79" s="288">
        <v>10</v>
      </c>
      <c r="B79" s="298" t="str">
        <f>VLOOKUP(A79,'пр.взвешивания'!B12:E47,2,FALSE)</f>
        <v>КОЛЯЕВА Светлана Викторовна</v>
      </c>
      <c r="C79" s="299" t="str">
        <f>VLOOKUP(B79,'пр.взвешивания'!C12:F47,2,FALSE)</f>
        <v>27.06.82 кмс</v>
      </c>
      <c r="D79" s="299" t="str">
        <f>VLOOKUP(C79,'пр.взвешивания'!D12:G47,2,FALSE)</f>
        <v>Мосва МО</v>
      </c>
      <c r="E79" s="286"/>
      <c r="F79" s="286"/>
      <c r="G79" s="288"/>
      <c r="H79" s="288"/>
      <c r="I79" s="288">
        <v>20</v>
      </c>
      <c r="J79" s="298" t="str">
        <f>VLOOKUP(I79,'пр.взвешивания'!B12:E51,2,FALSE)</f>
        <v>ПЧЕЛИНЦЕВА Арина Павловна</v>
      </c>
      <c r="K79" s="298" t="str">
        <f>VLOOKUP(J79,'пр.взвешивания'!C12:F51,2,FALSE)</f>
        <v>27.04.84 мсмк</v>
      </c>
      <c r="L79" s="298" t="str">
        <f>VLOOKUP(K79,'пр.взвешивания'!D12:G51,2,FALSE)</f>
        <v>ЦФО Тверская Тверь ВС</v>
      </c>
      <c r="M79" s="286"/>
      <c r="N79" s="286"/>
      <c r="O79" s="288"/>
      <c r="P79" s="288"/>
      <c r="Q79" s="4"/>
      <c r="R79" s="4"/>
      <c r="S79" s="4"/>
      <c r="T79" s="4"/>
      <c r="U79" s="4"/>
      <c r="V79" s="4"/>
    </row>
    <row r="80" spans="1:22" ht="12.75" customHeight="1" thickBot="1">
      <c r="A80" s="289"/>
      <c r="B80" s="295"/>
      <c r="C80" s="297"/>
      <c r="D80" s="297"/>
      <c r="E80" s="287"/>
      <c r="F80" s="287"/>
      <c r="G80" s="289"/>
      <c r="H80" s="289"/>
      <c r="I80" s="289"/>
      <c r="J80" s="295"/>
      <c r="K80" s="295"/>
      <c r="L80" s="295"/>
      <c r="M80" s="287"/>
      <c r="N80" s="287"/>
      <c r="O80" s="289"/>
      <c r="P80" s="289"/>
      <c r="Q80" s="4"/>
      <c r="R80" s="4"/>
      <c r="S80" s="4"/>
      <c r="T80" s="4"/>
      <c r="U80" s="4"/>
      <c r="V80" s="4"/>
    </row>
    <row r="81" spans="1:22" ht="12.75" customHeight="1">
      <c r="A81" s="288">
        <v>9</v>
      </c>
      <c r="B81" s="294" t="str">
        <f>VLOOKUP(A81,'пр.взвешивания'!B14:E49,2,FALSE)</f>
        <v>НУЖДИНА Екатерина Викторовна</v>
      </c>
      <c r="C81" s="296" t="str">
        <f>VLOOKUP(B81,'пр.взвешивания'!C14:F49,2,FALSE)</f>
        <v>29.09.79 мсмк</v>
      </c>
      <c r="D81" s="296" t="str">
        <f>VLOOKUP(C81,'пр.взвешивания'!D14:G49,2,FALSE)</f>
        <v>ЦФО Ярославская Ярославль</v>
      </c>
      <c r="E81" s="288" t="s">
        <v>34</v>
      </c>
      <c r="F81" s="286"/>
      <c r="G81" s="288"/>
      <c r="H81" s="313"/>
      <c r="I81" s="288">
        <v>19</v>
      </c>
      <c r="J81" s="298" t="str">
        <f>VLOOKUP(I81,'пр.взвешивания'!B14:E53,2,FALSE)</f>
        <v>АМБАРЦУМЯН Галина Самсоновна</v>
      </c>
      <c r="K81" s="298" t="str">
        <f>VLOOKUP(J81,'пр.взвешивания'!C14:F53,2,FALSE)</f>
        <v>11.03.91 кмс</v>
      </c>
      <c r="L81" s="298" t="str">
        <f>VLOOKUP(K81,'пр.взвешивания'!D14:G53,2,FALSE)</f>
        <v>ЮФО Волгоградская Волгоград ПР</v>
      </c>
      <c r="M81" s="288" t="s">
        <v>34</v>
      </c>
      <c r="N81" s="286"/>
      <c r="O81" s="288"/>
      <c r="P81" s="313"/>
      <c r="Q81" s="4"/>
      <c r="R81" s="4"/>
      <c r="S81" s="4"/>
      <c r="T81" s="4"/>
      <c r="U81" s="4"/>
      <c r="V81" s="4"/>
    </row>
    <row r="82" spans="1:22" ht="12.75" customHeight="1" thickBot="1">
      <c r="A82" s="289"/>
      <c r="B82" s="295"/>
      <c r="C82" s="297"/>
      <c r="D82" s="297"/>
      <c r="E82" s="289"/>
      <c r="F82" s="287"/>
      <c r="G82" s="289"/>
      <c r="H82" s="289"/>
      <c r="I82" s="289"/>
      <c r="J82" s="295"/>
      <c r="K82" s="295"/>
      <c r="L82" s="295"/>
      <c r="M82" s="289"/>
      <c r="N82" s="287"/>
      <c r="O82" s="289"/>
      <c r="P82" s="289"/>
      <c r="Q82" s="4"/>
      <c r="R82" s="4"/>
      <c r="S82" s="4"/>
      <c r="T82" s="4"/>
      <c r="U82" s="4"/>
      <c r="V82" s="4"/>
    </row>
    <row r="83" spans="1:22" ht="20.25" customHeight="1">
      <c r="A83" s="21"/>
      <c r="B83" s="20" t="s">
        <v>19</v>
      </c>
      <c r="C83" s="23"/>
      <c r="D83" s="23"/>
      <c r="E83" s="21"/>
      <c r="F83" s="21"/>
      <c r="G83" s="21"/>
      <c r="H83" s="21"/>
      <c r="I83" s="21"/>
      <c r="J83" s="20" t="s">
        <v>19</v>
      </c>
      <c r="K83" s="23"/>
      <c r="L83" s="23"/>
      <c r="M83" s="21"/>
      <c r="N83" s="21"/>
      <c r="O83" s="21"/>
      <c r="P83" s="21"/>
      <c r="Q83" s="4"/>
      <c r="R83" s="4"/>
      <c r="S83" s="4"/>
      <c r="T83" s="4"/>
      <c r="U83" s="4"/>
      <c r="V83" s="4"/>
    </row>
    <row r="84" spans="1:22" ht="12.75" customHeight="1">
      <c r="A84" s="303">
        <v>7</v>
      </c>
      <c r="B84" s="298" t="str">
        <f>VLOOKUP(A84,'пр.взвешивания'!B6:E43,2,FALSE)</f>
        <v>КОТОВА Юлия Алексеевна</v>
      </c>
      <c r="C84" s="298" t="str">
        <f>VLOOKUP(B84,'пр.взвешивания'!C6:F43,2,FALSE)</f>
        <v>30.05.84 мс</v>
      </c>
      <c r="D84" s="298" t="str">
        <f>VLOOKUP(C84,'пр.взвешивания'!D6:G43,2,FALSE)</f>
        <v>ЦФО Рязанская Рязань Д</v>
      </c>
      <c r="E84" s="300"/>
      <c r="F84" s="301"/>
      <c r="G84" s="302"/>
      <c r="H84" s="303"/>
      <c r="I84" s="303">
        <v>17</v>
      </c>
      <c r="J84" s="298" t="str">
        <f>VLOOKUP(I84,'пр.взвешивания'!B17:E56,2,FALSE)</f>
        <v>СВИНИНА Светлана Евгеньевна</v>
      </c>
      <c r="K84" s="298" t="str">
        <f>VLOOKUP(J84,'пр.взвешивания'!C17:F56,2,FALSE)</f>
        <v>31.03.91 кмс</v>
      </c>
      <c r="L84" s="298" t="str">
        <f>VLOOKUP(K84,'пр.взвешивания'!D17:G56,2,FALSE)</f>
        <v>ПФО Кировская Киров МО</v>
      </c>
      <c r="M84" s="300"/>
      <c r="N84" s="301"/>
      <c r="O84" s="302"/>
      <c r="P84" s="303"/>
      <c r="Q84" s="4"/>
      <c r="R84" s="4"/>
      <c r="S84" s="4"/>
      <c r="T84" s="4"/>
      <c r="U84" s="4"/>
      <c r="V84" s="4"/>
    </row>
    <row r="85" spans="1:22" ht="12.75" customHeight="1">
      <c r="A85" s="303"/>
      <c r="B85" s="305"/>
      <c r="C85" s="305"/>
      <c r="D85" s="305"/>
      <c r="E85" s="300"/>
      <c r="F85" s="300"/>
      <c r="G85" s="302"/>
      <c r="H85" s="303"/>
      <c r="I85" s="303"/>
      <c r="J85" s="305"/>
      <c r="K85" s="305"/>
      <c r="L85" s="305"/>
      <c r="M85" s="300"/>
      <c r="N85" s="300"/>
      <c r="O85" s="302"/>
      <c r="P85" s="303"/>
      <c r="Q85" s="4"/>
      <c r="R85" s="4"/>
      <c r="S85" s="4"/>
      <c r="T85" s="4"/>
      <c r="U85" s="4"/>
      <c r="V85" s="4"/>
    </row>
    <row r="86" spans="1:22" ht="12.75" customHeight="1">
      <c r="A86" s="288">
        <v>9</v>
      </c>
      <c r="B86" s="298" t="str">
        <f>VLOOKUP(A86,'пр.взвешивания'!B19:E54,2,FALSE)</f>
        <v>НУЖДИНА Екатерина Викторовна</v>
      </c>
      <c r="C86" s="299" t="str">
        <f>VLOOKUP(B86,'пр.взвешивания'!C19:F54,2,FALSE)</f>
        <v>29.09.79 мсмк</v>
      </c>
      <c r="D86" s="299" t="str">
        <f>VLOOKUP(C86,'пр.взвешивания'!D19:G54,2,FALSE)</f>
        <v>ЦФО Ярославская Ярославль</v>
      </c>
      <c r="E86" s="286"/>
      <c r="F86" s="286"/>
      <c r="G86" s="288"/>
      <c r="H86" s="288"/>
      <c r="I86" s="288">
        <v>19</v>
      </c>
      <c r="J86" s="298" t="str">
        <f>VLOOKUP(I86,'пр.взвешивания'!B19:E58,2,FALSE)</f>
        <v>АМБАРЦУМЯН Галина Самсоновна</v>
      </c>
      <c r="K86" s="299" t="str">
        <f>VLOOKUP(J86,'пр.взвешивания'!C19:F58,2,FALSE)</f>
        <v>11.03.91 кмс</v>
      </c>
      <c r="L86" s="299" t="str">
        <f>VLOOKUP(K86,'пр.взвешивания'!D19:G58,2,FALSE)</f>
        <v>ЮФО Волгоградская Волгоград ПР</v>
      </c>
      <c r="M86" s="286"/>
      <c r="N86" s="286"/>
      <c r="O86" s="288"/>
      <c r="P86" s="288"/>
      <c r="Q86" s="4"/>
      <c r="R86" s="4"/>
      <c r="S86" s="4"/>
      <c r="T86" s="4"/>
      <c r="U86" s="4"/>
      <c r="V86" s="4"/>
    </row>
    <row r="87" spans="1:22" ht="12.75" customHeight="1" thickBot="1">
      <c r="A87" s="289"/>
      <c r="B87" s="295"/>
      <c r="C87" s="297"/>
      <c r="D87" s="297"/>
      <c r="E87" s="287"/>
      <c r="F87" s="287"/>
      <c r="G87" s="289"/>
      <c r="H87" s="289"/>
      <c r="I87" s="289"/>
      <c r="J87" s="295"/>
      <c r="K87" s="297"/>
      <c r="L87" s="297"/>
      <c r="M87" s="287"/>
      <c r="N87" s="287"/>
      <c r="O87" s="289"/>
      <c r="P87" s="289"/>
      <c r="Q87" s="4"/>
      <c r="R87" s="4"/>
      <c r="S87" s="4"/>
      <c r="T87" s="4"/>
      <c r="U87" s="4"/>
      <c r="V87" s="4"/>
    </row>
    <row r="88" spans="1:22" ht="12.75" customHeight="1">
      <c r="A88" s="303">
        <v>8</v>
      </c>
      <c r="B88" s="304" t="str">
        <f>VLOOKUP(A88,'пр.взвешивания'!B6:E43,2,FALSE)</f>
        <v>НЕТЕСОВА Маргарита Владимировна</v>
      </c>
      <c r="C88" s="304" t="str">
        <f>VLOOKUP(B88,'пр.взвешивания'!C6:F43,2,FALSE)</f>
        <v>26.02.82 мс</v>
      </c>
      <c r="D88" s="304" t="str">
        <f>VLOOKUP(C88,'пр.взвешивания'!D6:G43,2,FALSE)</f>
        <v>ЦФО Московская Климовск МО</v>
      </c>
      <c r="E88" s="300"/>
      <c r="F88" s="301"/>
      <c r="G88" s="302"/>
      <c r="H88" s="303"/>
      <c r="I88" s="303">
        <v>18</v>
      </c>
      <c r="J88" s="304" t="str">
        <f>VLOOKUP(I88,'пр.взвешивания'!B21:E60,2,FALSE)</f>
        <v>СОИНА Оксана Владимировна</v>
      </c>
      <c r="K88" s="304" t="str">
        <f>VLOOKUP(J88,'пр.взвешивания'!C21:F60,2,FALSE)</f>
        <v>29.06.84 мс</v>
      </c>
      <c r="L88" s="304" t="str">
        <f>VLOOKUP(K88,'пр.взвешивания'!D21:G60,2,FALSE)</f>
        <v>ПФО Нижегоровдская Кстово ПР</v>
      </c>
      <c r="M88" s="300"/>
      <c r="N88" s="301"/>
      <c r="O88" s="302"/>
      <c r="P88" s="303"/>
      <c r="Q88" s="4"/>
      <c r="R88" s="4"/>
      <c r="S88" s="4"/>
      <c r="T88" s="4"/>
      <c r="U88" s="4"/>
      <c r="V88" s="4"/>
    </row>
    <row r="89" spans="1:22" ht="12.75" customHeight="1">
      <c r="A89" s="303"/>
      <c r="B89" s="305"/>
      <c r="C89" s="305"/>
      <c r="D89" s="305"/>
      <c r="E89" s="300"/>
      <c r="F89" s="300"/>
      <c r="G89" s="302"/>
      <c r="H89" s="303"/>
      <c r="I89" s="303"/>
      <c r="J89" s="305"/>
      <c r="K89" s="305"/>
      <c r="L89" s="305"/>
      <c r="M89" s="300"/>
      <c r="N89" s="300"/>
      <c r="O89" s="302"/>
      <c r="P89" s="303"/>
      <c r="Q89" s="4"/>
      <c r="R89" s="4"/>
      <c r="S89" s="4"/>
      <c r="T89" s="4"/>
      <c r="U89" s="4"/>
      <c r="V89" s="4"/>
    </row>
    <row r="90" spans="1:22" ht="12.75" customHeight="1">
      <c r="A90" s="288">
        <v>10</v>
      </c>
      <c r="B90" s="298" t="str">
        <f>VLOOKUP(A90,'пр.взвешивания'!B6:E43,2,FALSE)</f>
        <v>КОЛЯЕВА Светлана Викторовна</v>
      </c>
      <c r="C90" s="298" t="str">
        <f>VLOOKUP(B90,'пр.взвешивания'!C6:F43,2,FALSE)</f>
        <v>27.06.82 кмс</v>
      </c>
      <c r="D90" s="298" t="str">
        <f>VLOOKUP(C90,'пр.взвешивания'!D6:G43,2,FALSE)</f>
        <v>Мосва МО</v>
      </c>
      <c r="E90" s="286"/>
      <c r="F90" s="286"/>
      <c r="G90" s="288"/>
      <c r="H90" s="288"/>
      <c r="I90" s="288">
        <v>20</v>
      </c>
      <c r="J90" s="298" t="str">
        <f>VLOOKUP(I90,'пр.взвешивания'!B23:E62,2,FALSE)</f>
        <v>ПЧЕЛИНЦЕВА Арина Павловна</v>
      </c>
      <c r="K90" s="298" t="str">
        <f>VLOOKUP(J90,'пр.взвешивания'!C23:F62,2,FALSE)</f>
        <v>27.04.84 мсмк</v>
      </c>
      <c r="L90" s="298" t="str">
        <f>VLOOKUP(K90,'пр.взвешивания'!D23:G62,2,FALSE)</f>
        <v>ЦФО Тверская Тверь ВС</v>
      </c>
      <c r="M90" s="286"/>
      <c r="N90" s="286"/>
      <c r="O90" s="288"/>
      <c r="P90" s="288"/>
      <c r="Q90" s="4"/>
      <c r="R90" s="4"/>
      <c r="S90" s="4"/>
      <c r="T90" s="4"/>
      <c r="U90" s="4"/>
      <c r="V90" s="4"/>
    </row>
    <row r="91" spans="1:22" ht="12.75" customHeight="1" thickBot="1">
      <c r="A91" s="289"/>
      <c r="B91" s="295"/>
      <c r="C91" s="295"/>
      <c r="D91" s="295"/>
      <c r="E91" s="287"/>
      <c r="F91" s="287"/>
      <c r="G91" s="289"/>
      <c r="H91" s="289"/>
      <c r="I91" s="289"/>
      <c r="J91" s="295"/>
      <c r="K91" s="295"/>
      <c r="L91" s="295"/>
      <c r="M91" s="287"/>
      <c r="N91" s="287"/>
      <c r="O91" s="289"/>
      <c r="P91" s="289"/>
      <c r="Q91" s="4"/>
      <c r="R91" s="4"/>
      <c r="S91" s="4"/>
      <c r="T91" s="4"/>
      <c r="U91" s="4"/>
      <c r="V91" s="4"/>
    </row>
    <row r="92" spans="1:22" ht="12.75" customHeight="1">
      <c r="A92" s="288">
        <v>11</v>
      </c>
      <c r="B92" s="298" t="str">
        <f>VLOOKUP(A92,'пр.взвешивания'!B8:E45,2,FALSE)</f>
        <v>ЗАЙЦЕВА Надежда Сергеевна</v>
      </c>
      <c r="C92" s="298" t="str">
        <f>VLOOKUP(B92,'пр.взвешивания'!C8:F45,2,FALSE)</f>
        <v>01.01.84 мс</v>
      </c>
      <c r="D92" s="298" t="str">
        <f>VLOOKUP(C92,'пр.взвешивания'!D8:G45,2,FALSE)</f>
        <v>С.Петербург ВС</v>
      </c>
      <c r="E92" s="288" t="s">
        <v>34</v>
      </c>
      <c r="F92" s="286"/>
      <c r="G92" s="288"/>
      <c r="H92" s="288"/>
      <c r="I92" s="288">
        <v>21</v>
      </c>
      <c r="J92" s="298" t="str">
        <f>VLOOKUP(I92,'пр.взвешивания'!B25:E64,2,FALSE)</f>
        <v>БУРЦЕВА Светлана Викторовна</v>
      </c>
      <c r="K92" s="298" t="str">
        <f>VLOOKUP(J92,'пр.взвешивания'!C25:F64,2,FALSE)</f>
        <v>14.11.84 мс</v>
      </c>
      <c r="L92" s="298" t="str">
        <f>VLOOKUP(K92,'пр.взвешивания'!D25:G64,2,FALSE)</f>
        <v>ПФО Пермский Березники МО</v>
      </c>
      <c r="M92" s="288" t="s">
        <v>34</v>
      </c>
      <c r="N92" s="286"/>
      <c r="O92" s="288"/>
      <c r="P92" s="288"/>
      <c r="Q92" s="4"/>
      <c r="R92" s="4"/>
      <c r="S92" s="4"/>
      <c r="T92" s="4"/>
      <c r="U92" s="4"/>
      <c r="V92" s="4"/>
    </row>
    <row r="93" spans="1:22" ht="12.75" customHeight="1" thickBot="1">
      <c r="A93" s="289"/>
      <c r="B93" s="295"/>
      <c r="C93" s="295"/>
      <c r="D93" s="295"/>
      <c r="E93" s="289"/>
      <c r="F93" s="287"/>
      <c r="G93" s="289"/>
      <c r="H93" s="289"/>
      <c r="I93" s="289"/>
      <c r="J93" s="295"/>
      <c r="K93" s="295"/>
      <c r="L93" s="295"/>
      <c r="M93" s="289"/>
      <c r="N93" s="287"/>
      <c r="O93" s="289"/>
      <c r="P93" s="289"/>
      <c r="Q93" s="4"/>
      <c r="R93" s="4"/>
      <c r="S93" s="4"/>
      <c r="T93" s="4"/>
      <c r="U93" s="4"/>
      <c r="V93" s="4"/>
    </row>
    <row r="94" spans="1:22" ht="18.75" customHeight="1">
      <c r="A94" s="21"/>
      <c r="B94" s="20" t="s">
        <v>20</v>
      </c>
      <c r="C94" s="23"/>
      <c r="D94" s="23"/>
      <c r="E94" s="21"/>
      <c r="F94" s="21"/>
      <c r="G94" s="21"/>
      <c r="H94" s="21"/>
      <c r="I94" s="21"/>
      <c r="J94" s="20" t="s">
        <v>20</v>
      </c>
      <c r="K94" s="23"/>
      <c r="L94" s="23"/>
      <c r="M94" s="21"/>
      <c r="N94" s="21"/>
      <c r="O94" s="21"/>
      <c r="P94" s="21"/>
      <c r="Q94" s="4"/>
      <c r="R94" s="4"/>
      <c r="S94" s="4"/>
      <c r="T94" s="4"/>
      <c r="U94" s="4"/>
      <c r="V94" s="4"/>
    </row>
    <row r="95" spans="1:22" ht="12.75" customHeight="1">
      <c r="A95" s="303">
        <v>7</v>
      </c>
      <c r="B95" s="298" t="str">
        <f>VLOOKUP(A95,'пр.взвешивания'!B6:E43,2,FALSE)</f>
        <v>КОТОВА Юлия Алексеевна</v>
      </c>
      <c r="C95" s="299" t="str">
        <f>VLOOKUP(B95,'пр.взвешивания'!C6:F43,2,FALSE)</f>
        <v>30.05.84 мс</v>
      </c>
      <c r="D95" s="299" t="str">
        <f>VLOOKUP(C95,'пр.взвешивания'!D6:G43,2,FALSE)</f>
        <v>ЦФО Рязанская Рязань Д</v>
      </c>
      <c r="E95" s="300"/>
      <c r="F95" s="301"/>
      <c r="G95" s="302"/>
      <c r="H95" s="303"/>
      <c r="I95" s="303">
        <v>17</v>
      </c>
      <c r="J95" s="298" t="str">
        <f>VLOOKUP(I95,'пр.взвешивания'!B28:E67,2,FALSE)</f>
        <v>СВИНИНА Светлана Евгеньевна</v>
      </c>
      <c r="K95" s="298" t="str">
        <f>VLOOKUP(J95,'пр.взвешивания'!C28:F67,2,FALSE)</f>
        <v>31.03.91 кмс</v>
      </c>
      <c r="L95" s="298" t="str">
        <f>VLOOKUP(K95,'пр.взвешивания'!D28:G67,2,FALSE)</f>
        <v>ПФО Кировская Киров МО</v>
      </c>
      <c r="M95" s="300"/>
      <c r="N95" s="301"/>
      <c r="O95" s="302"/>
      <c r="P95" s="303"/>
      <c r="Q95" s="4"/>
      <c r="R95" s="4"/>
      <c r="S95" s="4"/>
      <c r="T95" s="4"/>
      <c r="U95" s="4"/>
      <c r="V95" s="4"/>
    </row>
    <row r="96" spans="1:22" ht="12.75" customHeight="1">
      <c r="A96" s="303"/>
      <c r="B96" s="305"/>
      <c r="C96" s="303"/>
      <c r="D96" s="303"/>
      <c r="E96" s="300"/>
      <c r="F96" s="300"/>
      <c r="G96" s="302"/>
      <c r="H96" s="303"/>
      <c r="I96" s="303"/>
      <c r="J96" s="305"/>
      <c r="K96" s="305"/>
      <c r="L96" s="305"/>
      <c r="M96" s="300"/>
      <c r="N96" s="300"/>
      <c r="O96" s="302"/>
      <c r="P96" s="303"/>
      <c r="Q96" s="4"/>
      <c r="R96" s="4"/>
      <c r="S96" s="4"/>
      <c r="T96" s="4"/>
      <c r="U96" s="4"/>
      <c r="V96" s="4"/>
    </row>
    <row r="97" spans="1:22" ht="12.75" customHeight="1">
      <c r="A97" s="288">
        <v>10</v>
      </c>
      <c r="B97" s="298" t="str">
        <f>VLOOKUP(A97,'пр.взвешивания'!B8:E45,2,FALSE)</f>
        <v>КОЛЯЕВА Светлана Викторовна</v>
      </c>
      <c r="C97" s="299" t="str">
        <f>VLOOKUP(B97,'пр.взвешивания'!C8:F45,2,FALSE)</f>
        <v>27.06.82 кмс</v>
      </c>
      <c r="D97" s="299" t="str">
        <f>VLOOKUP(C97,'пр.взвешивания'!D8:G45,2,FALSE)</f>
        <v>Мосва МО</v>
      </c>
      <c r="E97" s="286"/>
      <c r="F97" s="286"/>
      <c r="G97" s="288"/>
      <c r="H97" s="288"/>
      <c r="I97" s="288">
        <v>20</v>
      </c>
      <c r="J97" s="298" t="str">
        <f>VLOOKUP(I97,'пр.взвешивания'!B30:E69,2,FALSE)</f>
        <v>ПЧЕЛИНЦЕВА Арина Павловна</v>
      </c>
      <c r="K97" s="299" t="str">
        <f>VLOOKUP(J97,'пр.взвешивания'!C30:F69,2,FALSE)</f>
        <v>27.04.84 мсмк</v>
      </c>
      <c r="L97" s="299" t="str">
        <f>VLOOKUP(K97,'пр.взвешивания'!D30:G69,2,FALSE)</f>
        <v>ЦФО Тверская Тверь ВС</v>
      </c>
      <c r="M97" s="286"/>
      <c r="N97" s="286"/>
      <c r="O97" s="288"/>
      <c r="P97" s="288"/>
      <c r="Q97" s="4"/>
      <c r="R97" s="4"/>
      <c r="S97" s="4"/>
      <c r="T97" s="4"/>
      <c r="U97" s="4"/>
      <c r="V97" s="4"/>
    </row>
    <row r="98" spans="1:22" ht="12.75" customHeight="1" thickBot="1">
      <c r="A98" s="289"/>
      <c r="B98" s="295"/>
      <c r="C98" s="297"/>
      <c r="D98" s="297"/>
      <c r="E98" s="287"/>
      <c r="F98" s="287"/>
      <c r="G98" s="289"/>
      <c r="H98" s="289"/>
      <c r="I98" s="289"/>
      <c r="J98" s="295"/>
      <c r="K98" s="297"/>
      <c r="L98" s="297"/>
      <c r="M98" s="287"/>
      <c r="N98" s="287"/>
      <c r="O98" s="289"/>
      <c r="P98" s="289"/>
      <c r="Q98" s="4"/>
      <c r="R98" s="4"/>
      <c r="S98" s="4"/>
      <c r="T98" s="4"/>
      <c r="U98" s="4"/>
      <c r="V98" s="4"/>
    </row>
    <row r="99" spans="1:22" ht="12.75" customHeight="1">
      <c r="A99" s="303">
        <v>9</v>
      </c>
      <c r="B99" s="304" t="str">
        <f>VLOOKUP(A99,'пр.взвешивания'!B10:E45,2,FALSE)</f>
        <v>НУЖДИНА Екатерина Викторовна</v>
      </c>
      <c r="C99" s="306" t="str">
        <f>VLOOKUP(B99,'пр.взвешивания'!C10:F45,2,FALSE)</f>
        <v>29.09.79 мсмк</v>
      </c>
      <c r="D99" s="306" t="str">
        <f>VLOOKUP(C99,'пр.взвешивания'!D10:G45,2,FALSE)</f>
        <v>ЦФО Ярославская Ярославль</v>
      </c>
      <c r="E99" s="300"/>
      <c r="F99" s="301"/>
      <c r="G99" s="302"/>
      <c r="H99" s="303"/>
      <c r="I99" s="303">
        <v>19</v>
      </c>
      <c r="J99" s="304" t="str">
        <f>VLOOKUP(I99,'пр.взвешивания'!B32:E71,2,FALSE)</f>
        <v>АМБАРЦУМЯН Галина Самсоновна</v>
      </c>
      <c r="K99" s="304" t="str">
        <f>VLOOKUP(J99,'пр.взвешивания'!C32:F71,2,FALSE)</f>
        <v>11.03.91 кмс</v>
      </c>
      <c r="L99" s="304" t="str">
        <f>VLOOKUP(K99,'пр.взвешивания'!D32:G71,2,FALSE)</f>
        <v>ЮФО Волгоградская Волгоград ПР</v>
      </c>
      <c r="M99" s="300"/>
      <c r="N99" s="301"/>
      <c r="O99" s="302"/>
      <c r="P99" s="303"/>
      <c r="Q99" s="4"/>
      <c r="R99" s="4"/>
      <c r="S99" s="4"/>
      <c r="T99" s="4"/>
      <c r="U99" s="4"/>
      <c r="V99" s="4"/>
    </row>
    <row r="100" spans="1:22" ht="12.75" customHeight="1">
      <c r="A100" s="303"/>
      <c r="B100" s="305"/>
      <c r="C100" s="303"/>
      <c r="D100" s="303"/>
      <c r="E100" s="300"/>
      <c r="F100" s="300"/>
      <c r="G100" s="302"/>
      <c r="H100" s="303"/>
      <c r="I100" s="303"/>
      <c r="J100" s="305"/>
      <c r="K100" s="305"/>
      <c r="L100" s="305"/>
      <c r="M100" s="300"/>
      <c r="N100" s="300"/>
      <c r="O100" s="302"/>
      <c r="P100" s="303"/>
      <c r="Q100" s="4"/>
      <c r="R100" s="4"/>
      <c r="S100" s="4"/>
      <c r="T100" s="4"/>
      <c r="U100" s="4"/>
      <c r="V100" s="4"/>
    </row>
    <row r="101" spans="1:22" ht="12.75" customHeight="1">
      <c r="A101" s="288">
        <v>11</v>
      </c>
      <c r="B101" s="298" t="str">
        <f>VLOOKUP(A101,'пр.взвешивания'!B12:E47,2,FALSE)</f>
        <v>ЗАЙЦЕВА Надежда Сергеевна</v>
      </c>
      <c r="C101" s="299" t="str">
        <f>VLOOKUP(B101,'пр.взвешивания'!C12:F47,2,FALSE)</f>
        <v>01.01.84 мс</v>
      </c>
      <c r="D101" s="299" t="str">
        <f>VLOOKUP(C101,'пр.взвешивания'!D12:G47,2,FALSE)</f>
        <v>С.Петербург ВС</v>
      </c>
      <c r="E101" s="286"/>
      <c r="F101" s="286"/>
      <c r="G101" s="288"/>
      <c r="H101" s="288"/>
      <c r="I101" s="288">
        <v>21</v>
      </c>
      <c r="J101" s="298" t="str">
        <f>VLOOKUP(I101,'пр.взвешивания'!B34:E73,2,FALSE)</f>
        <v>БУРЦЕВА Светлана Викторовна</v>
      </c>
      <c r="K101" s="298" t="str">
        <f>VLOOKUP(J101,'пр.взвешивания'!C34:F73,2,FALSE)</f>
        <v>14.11.84 мс</v>
      </c>
      <c r="L101" s="298" t="str">
        <f>VLOOKUP(K101,'пр.взвешивания'!D34:G73,2,FALSE)</f>
        <v>ПФО Пермский Березники МО</v>
      </c>
      <c r="M101" s="286"/>
      <c r="N101" s="286"/>
      <c r="O101" s="288"/>
      <c r="P101" s="288"/>
      <c r="Q101" s="4"/>
      <c r="R101" s="4"/>
      <c r="S101" s="4"/>
      <c r="T101" s="4"/>
      <c r="U101" s="4"/>
      <c r="V101" s="4"/>
    </row>
    <row r="102" spans="1:22" ht="12.75" customHeight="1" thickBot="1">
      <c r="A102" s="289"/>
      <c r="B102" s="295"/>
      <c r="C102" s="297"/>
      <c r="D102" s="297"/>
      <c r="E102" s="287"/>
      <c r="F102" s="287"/>
      <c r="G102" s="289"/>
      <c r="H102" s="289"/>
      <c r="I102" s="289"/>
      <c r="J102" s="295"/>
      <c r="K102" s="295"/>
      <c r="L102" s="295"/>
      <c r="M102" s="287"/>
      <c r="N102" s="287"/>
      <c r="O102" s="289"/>
      <c r="P102" s="289"/>
      <c r="Q102" s="4"/>
      <c r="R102" s="4"/>
      <c r="S102" s="4"/>
      <c r="T102" s="4"/>
      <c r="U102" s="4"/>
      <c r="V102" s="4"/>
    </row>
    <row r="103" spans="1:22" ht="12.75" customHeight="1">
      <c r="A103" s="288">
        <v>8</v>
      </c>
      <c r="B103" s="294" t="str">
        <f>VLOOKUP(A103,'пр.взвешивания'!B14:E49,2,FALSE)</f>
        <v>НЕТЕСОВА Маргарита Владимировна</v>
      </c>
      <c r="C103" s="296" t="str">
        <f>VLOOKUP(B103,'пр.взвешивания'!C14:F49,2,FALSE)</f>
        <v>26.02.82 мс</v>
      </c>
      <c r="D103" s="296" t="str">
        <f>VLOOKUP(C103,'пр.взвешивания'!D14:G49,2,FALSE)</f>
        <v>ЦФО Московская Климовск МО</v>
      </c>
      <c r="E103" s="288" t="s">
        <v>34</v>
      </c>
      <c r="F103" s="286"/>
      <c r="G103" s="288"/>
      <c r="H103" s="288"/>
      <c r="I103" s="288">
        <v>18</v>
      </c>
      <c r="J103" s="298" t="str">
        <f>VLOOKUP(I103,'пр.взвешивания'!B36:E75,2,FALSE)</f>
        <v>СОИНА Оксана Владимировна</v>
      </c>
      <c r="K103" s="298" t="str">
        <f>VLOOKUP(J103,'пр.взвешивания'!C36:F75,2,FALSE)</f>
        <v>29.06.84 мс</v>
      </c>
      <c r="L103" s="298" t="str">
        <f>VLOOKUP(K103,'пр.взвешивания'!D36:G75,2,FALSE)</f>
        <v>ПФО Нижегоровдская Кстово ПР</v>
      </c>
      <c r="M103" s="288" t="s">
        <v>34</v>
      </c>
      <c r="N103" s="286"/>
      <c r="O103" s="288"/>
      <c r="P103" s="288"/>
      <c r="Q103" s="4"/>
      <c r="R103" s="4"/>
      <c r="S103" s="4"/>
      <c r="T103" s="4"/>
      <c r="U103" s="4"/>
      <c r="V103" s="4"/>
    </row>
    <row r="104" spans="1:22" ht="12.75" customHeight="1" thickBot="1">
      <c r="A104" s="289"/>
      <c r="B104" s="295"/>
      <c r="C104" s="297"/>
      <c r="D104" s="297"/>
      <c r="E104" s="289"/>
      <c r="F104" s="287"/>
      <c r="G104" s="289"/>
      <c r="H104" s="289"/>
      <c r="I104" s="289"/>
      <c r="J104" s="295"/>
      <c r="K104" s="295"/>
      <c r="L104" s="295"/>
      <c r="M104" s="289"/>
      <c r="N104" s="287"/>
      <c r="O104" s="289"/>
      <c r="P104" s="289"/>
      <c r="Q104" s="4"/>
      <c r="R104" s="4"/>
      <c r="S104" s="4"/>
      <c r="T104" s="4"/>
      <c r="U104" s="4"/>
      <c r="V104" s="4"/>
    </row>
    <row r="105" spans="1:22" ht="18.75" customHeight="1">
      <c r="A105" s="21"/>
      <c r="B105" s="20" t="s">
        <v>28</v>
      </c>
      <c r="C105" s="23"/>
      <c r="D105" s="23"/>
      <c r="E105" s="21"/>
      <c r="F105" s="21"/>
      <c r="G105" s="21"/>
      <c r="H105" s="21"/>
      <c r="I105" s="21"/>
      <c r="J105" s="20" t="s">
        <v>28</v>
      </c>
      <c r="K105" s="23"/>
      <c r="L105" s="23"/>
      <c r="M105" s="21"/>
      <c r="N105" s="21"/>
      <c r="O105" s="21"/>
      <c r="P105" s="21"/>
      <c r="Q105" s="4"/>
      <c r="R105" s="4"/>
      <c r="S105" s="4"/>
      <c r="T105" s="4"/>
      <c r="U105" s="4"/>
      <c r="V105" s="4"/>
    </row>
    <row r="106" spans="1:22" ht="12.75" customHeight="1">
      <c r="A106" s="303">
        <v>7</v>
      </c>
      <c r="B106" s="298" t="str">
        <f>VLOOKUP(A106,'пр.взвешивания'!B6:E43,2,FALSE)</f>
        <v>КОТОВА Юлия Алексеевна</v>
      </c>
      <c r="C106" s="299" t="str">
        <f>VLOOKUP(B106,'пр.взвешивания'!C6:F43,2,FALSE)</f>
        <v>30.05.84 мс</v>
      </c>
      <c r="D106" s="299" t="str">
        <f>VLOOKUP(C106,'пр.взвешивания'!D6:G43,2,FALSE)</f>
        <v>ЦФО Рязанская Рязань Д</v>
      </c>
      <c r="E106" s="300"/>
      <c r="F106" s="301"/>
      <c r="G106" s="302"/>
      <c r="H106" s="303"/>
      <c r="I106" s="303">
        <v>17</v>
      </c>
      <c r="J106" s="298" t="str">
        <f>VLOOKUP(I106,'пр.взвешивания'!B6:E45,2,FALSE)</f>
        <v>СВИНИНА Светлана Евгеньевна</v>
      </c>
      <c r="K106" s="299" t="str">
        <f>VLOOKUP(J106,'пр.взвешивания'!C6:F45,2,FALSE)</f>
        <v>31.03.91 кмс</v>
      </c>
      <c r="L106" s="299" t="str">
        <f>VLOOKUP(K106,'пр.взвешивания'!D6:G45,2,FALSE)</f>
        <v>ПФО Кировская Киров МО</v>
      </c>
      <c r="M106" s="300"/>
      <c r="N106" s="301"/>
      <c r="O106" s="302"/>
      <c r="P106" s="303"/>
      <c r="Q106" s="4"/>
      <c r="R106" s="4"/>
      <c r="S106" s="4"/>
      <c r="T106" s="4"/>
      <c r="U106" s="4"/>
      <c r="V106" s="4"/>
    </row>
    <row r="107" spans="1:22" ht="12.75" customHeight="1">
      <c r="A107" s="303"/>
      <c r="B107" s="305"/>
      <c r="C107" s="303"/>
      <c r="D107" s="303"/>
      <c r="E107" s="300"/>
      <c r="F107" s="300"/>
      <c r="G107" s="302"/>
      <c r="H107" s="303"/>
      <c r="I107" s="303"/>
      <c r="J107" s="305"/>
      <c r="K107" s="303"/>
      <c r="L107" s="303"/>
      <c r="M107" s="300"/>
      <c r="N107" s="300"/>
      <c r="O107" s="302"/>
      <c r="P107" s="303"/>
      <c r="Q107" s="4"/>
      <c r="R107" s="4"/>
      <c r="S107" s="4"/>
      <c r="T107" s="4"/>
      <c r="U107" s="4"/>
      <c r="V107" s="4"/>
    </row>
    <row r="108" spans="1:22" ht="12.75" customHeight="1">
      <c r="A108" s="288">
        <v>11</v>
      </c>
      <c r="B108" s="298" t="str">
        <f>VLOOKUP(A108,'пр.взвешивания'!B8:E45,2,FALSE)</f>
        <v>ЗАЙЦЕВА Надежда Сергеевна</v>
      </c>
      <c r="C108" s="299" t="str">
        <f>VLOOKUP(B108,'пр.взвешивания'!C8:F45,2,FALSE)</f>
        <v>01.01.84 мс</v>
      </c>
      <c r="D108" s="299" t="str">
        <f>VLOOKUP(C108,'пр.взвешивания'!D8:G45,2,FALSE)</f>
        <v>С.Петербург ВС</v>
      </c>
      <c r="E108" s="286"/>
      <c r="F108" s="286"/>
      <c r="G108" s="288"/>
      <c r="H108" s="288"/>
      <c r="I108" s="288">
        <v>21</v>
      </c>
      <c r="J108" s="298" t="str">
        <f>VLOOKUP(I108,'пр.взвешивания'!B8:E47,2,FALSE)</f>
        <v>БУРЦЕВА Светлана Викторовна</v>
      </c>
      <c r="K108" s="299" t="str">
        <f>VLOOKUP(J108,'пр.взвешивания'!C8:F47,2,FALSE)</f>
        <v>14.11.84 мс</v>
      </c>
      <c r="L108" s="299" t="str">
        <f>VLOOKUP(K108,'пр.взвешивания'!D8:G47,2,FALSE)</f>
        <v>ПФО Пермский Березники МО</v>
      </c>
      <c r="M108" s="286"/>
      <c r="N108" s="286"/>
      <c r="O108" s="288"/>
      <c r="P108" s="288"/>
      <c r="Q108" s="4"/>
      <c r="R108" s="4"/>
      <c r="S108" s="4"/>
      <c r="T108" s="4"/>
      <c r="U108" s="4"/>
      <c r="V108" s="4"/>
    </row>
    <row r="109" spans="1:22" ht="12.75" customHeight="1" thickBot="1">
      <c r="A109" s="289"/>
      <c r="B109" s="295"/>
      <c r="C109" s="297"/>
      <c r="D109" s="297"/>
      <c r="E109" s="287"/>
      <c r="F109" s="287"/>
      <c r="G109" s="289"/>
      <c r="H109" s="289"/>
      <c r="I109" s="289"/>
      <c r="J109" s="295"/>
      <c r="K109" s="297"/>
      <c r="L109" s="297"/>
      <c r="M109" s="287"/>
      <c r="N109" s="287"/>
      <c r="O109" s="289"/>
      <c r="P109" s="289"/>
      <c r="Q109" s="4"/>
      <c r="R109" s="4"/>
      <c r="S109" s="4"/>
      <c r="T109" s="4"/>
      <c r="U109" s="4"/>
      <c r="V109" s="4"/>
    </row>
    <row r="110" spans="1:22" ht="12.75" customHeight="1">
      <c r="A110" s="303">
        <v>9</v>
      </c>
      <c r="B110" s="304" t="str">
        <f>VLOOKUP(A110,'пр.взвешивания'!B10:E45,2,FALSE)</f>
        <v>НУЖДИНА Екатерина Викторовна</v>
      </c>
      <c r="C110" s="306" t="str">
        <f>VLOOKUP(B110,'пр.взвешивания'!C10:F45,2,FALSE)</f>
        <v>29.09.79 мсмк</v>
      </c>
      <c r="D110" s="306" t="str">
        <f>VLOOKUP(C110,'пр.взвешивания'!D10:G45,2,FALSE)</f>
        <v>ЦФО Ярославская Ярославль</v>
      </c>
      <c r="E110" s="300"/>
      <c r="F110" s="301"/>
      <c r="G110" s="302"/>
      <c r="H110" s="303"/>
      <c r="I110" s="303">
        <v>19</v>
      </c>
      <c r="J110" s="304" t="str">
        <f>VLOOKUP(I110,'пр.взвешивания'!B10:E49,2,FALSE)</f>
        <v>АМБАРЦУМЯН Галина Самсоновна</v>
      </c>
      <c r="K110" s="306" t="str">
        <f>VLOOKUP(J110,'пр.взвешивания'!C10:F49,2,FALSE)</f>
        <v>11.03.91 кмс</v>
      </c>
      <c r="L110" s="306" t="str">
        <f>VLOOKUP(K110,'пр.взвешивания'!D10:G49,2,FALSE)</f>
        <v>ЮФО Волгоградская Волгоград ПР</v>
      </c>
      <c r="M110" s="300"/>
      <c r="N110" s="301"/>
      <c r="O110" s="302"/>
      <c r="P110" s="303"/>
      <c r="Q110" s="4"/>
      <c r="R110" s="4"/>
      <c r="S110" s="4"/>
      <c r="T110" s="4"/>
      <c r="U110" s="4"/>
      <c r="V110" s="4"/>
    </row>
    <row r="111" spans="1:22" ht="12.75" customHeight="1">
      <c r="A111" s="303"/>
      <c r="B111" s="305"/>
      <c r="C111" s="303"/>
      <c r="D111" s="303"/>
      <c r="E111" s="300"/>
      <c r="F111" s="300"/>
      <c r="G111" s="302"/>
      <c r="H111" s="303"/>
      <c r="I111" s="303"/>
      <c r="J111" s="305"/>
      <c r="K111" s="303"/>
      <c r="L111" s="303"/>
      <c r="M111" s="300"/>
      <c r="N111" s="300"/>
      <c r="O111" s="302"/>
      <c r="P111" s="303"/>
      <c r="Q111" s="4"/>
      <c r="R111" s="4"/>
      <c r="S111" s="4"/>
      <c r="T111" s="4"/>
      <c r="U111" s="4"/>
      <c r="V111" s="4"/>
    </row>
    <row r="112" spans="1:22" ht="12.75" customHeight="1">
      <c r="A112" s="288">
        <v>8</v>
      </c>
      <c r="B112" s="298" t="str">
        <f>VLOOKUP(A112,'пр.взвешивания'!B12:E47,2,FALSE)</f>
        <v>НЕТЕСОВА Маргарита Владимировна</v>
      </c>
      <c r="C112" s="299" t="str">
        <f>VLOOKUP(B112,'пр.взвешивания'!C12:F47,2,FALSE)</f>
        <v>26.02.82 мс</v>
      </c>
      <c r="D112" s="299" t="str">
        <f>VLOOKUP(C112,'пр.взвешивания'!D12:G47,2,FALSE)</f>
        <v>ЦФО Московская Климовск МО</v>
      </c>
      <c r="E112" s="286"/>
      <c r="F112" s="286"/>
      <c r="G112" s="288"/>
      <c r="H112" s="288"/>
      <c r="I112" s="288">
        <v>18</v>
      </c>
      <c r="J112" s="298" t="str">
        <f>VLOOKUP(I112,'пр.взвешивания'!B12:E51,2,FALSE)</f>
        <v>СОИНА Оксана Владимировна</v>
      </c>
      <c r="K112" s="299" t="str">
        <f>VLOOKUP(J112,'пр.взвешивания'!C12:F51,2,FALSE)</f>
        <v>29.06.84 мс</v>
      </c>
      <c r="L112" s="299" t="str">
        <f>VLOOKUP(K112,'пр.взвешивания'!D12:G51,2,FALSE)</f>
        <v>ПФО Нижегоровдская Кстово ПР</v>
      </c>
      <c r="M112" s="286"/>
      <c r="N112" s="286"/>
      <c r="O112" s="288"/>
      <c r="P112" s="288"/>
      <c r="Q112" s="4"/>
      <c r="R112" s="4"/>
      <c r="S112" s="4"/>
      <c r="T112" s="4"/>
      <c r="U112" s="4"/>
      <c r="V112" s="4"/>
    </row>
    <row r="113" spans="1:22" ht="12.75" customHeight="1" thickBot="1">
      <c r="A113" s="289"/>
      <c r="B113" s="295"/>
      <c r="C113" s="297"/>
      <c r="D113" s="297"/>
      <c r="E113" s="287"/>
      <c r="F113" s="287"/>
      <c r="G113" s="289"/>
      <c r="H113" s="289"/>
      <c r="I113" s="289"/>
      <c r="J113" s="295"/>
      <c r="K113" s="297"/>
      <c r="L113" s="297"/>
      <c r="M113" s="287"/>
      <c r="N113" s="287"/>
      <c r="O113" s="289"/>
      <c r="P113" s="289"/>
      <c r="Q113" s="4"/>
      <c r="R113" s="4"/>
      <c r="S113" s="4"/>
      <c r="T113" s="4"/>
      <c r="U113" s="4"/>
      <c r="V113" s="4"/>
    </row>
    <row r="114" spans="1:22" ht="12.75" customHeight="1">
      <c r="A114" s="288">
        <v>10</v>
      </c>
      <c r="B114" s="294" t="str">
        <f>VLOOKUP(A114,'пр.взвешивания'!B14:E49,2,FALSE)</f>
        <v>КОЛЯЕВА Светлана Викторовна</v>
      </c>
      <c r="C114" s="296" t="str">
        <f>VLOOKUP(B114,'пр.взвешивания'!C14:F49,2,FALSE)</f>
        <v>27.06.82 кмс</v>
      </c>
      <c r="D114" s="296" t="str">
        <f>VLOOKUP(C114,'пр.взвешивания'!D14:G49,2,FALSE)</f>
        <v>Мосва МО</v>
      </c>
      <c r="E114" s="288" t="s">
        <v>34</v>
      </c>
      <c r="F114" s="286"/>
      <c r="G114" s="288"/>
      <c r="H114" s="288"/>
      <c r="I114" s="288">
        <v>20</v>
      </c>
      <c r="J114" s="294" t="str">
        <f>VLOOKUP(I114,'пр.взвешивания'!B14:E53,2,FALSE)</f>
        <v>ПЧЕЛИНЦЕВА Арина Павловна</v>
      </c>
      <c r="K114" s="296" t="str">
        <f>VLOOKUP(J114,'пр.взвешивания'!C14:F53,2,FALSE)</f>
        <v>27.04.84 мсмк</v>
      </c>
      <c r="L114" s="296" t="str">
        <f>VLOOKUP(K114,'пр.взвешивания'!D14:G53,2,FALSE)</f>
        <v>ЦФО Тверская Тверь ВС</v>
      </c>
      <c r="M114" s="288" t="s">
        <v>34</v>
      </c>
      <c r="N114" s="286"/>
      <c r="O114" s="288"/>
      <c r="P114" s="288"/>
      <c r="Q114" s="4"/>
      <c r="R114" s="4"/>
      <c r="S114" s="4"/>
      <c r="T114" s="4"/>
      <c r="U114" s="4"/>
      <c r="V114" s="4"/>
    </row>
    <row r="115" spans="1:22" ht="12.75" customHeight="1" thickBot="1">
      <c r="A115" s="289"/>
      <c r="B115" s="295"/>
      <c r="C115" s="297"/>
      <c r="D115" s="297"/>
      <c r="E115" s="289"/>
      <c r="F115" s="287"/>
      <c r="G115" s="289"/>
      <c r="H115" s="289"/>
      <c r="I115" s="289"/>
      <c r="J115" s="295"/>
      <c r="K115" s="297"/>
      <c r="L115" s="297"/>
      <c r="M115" s="289"/>
      <c r="N115" s="287"/>
      <c r="O115" s="289"/>
      <c r="P115" s="289"/>
      <c r="Q115" s="4"/>
      <c r="R115" s="4"/>
      <c r="S115" s="4"/>
      <c r="T115" s="4"/>
      <c r="U115" s="4"/>
      <c r="V115" s="4"/>
    </row>
    <row r="116" spans="1:22" ht="19.5" customHeight="1">
      <c r="A116" s="21"/>
      <c r="B116" s="20" t="s">
        <v>29</v>
      </c>
      <c r="C116" s="23"/>
      <c r="D116" s="23"/>
      <c r="E116" s="21"/>
      <c r="F116" s="21"/>
      <c r="G116" s="21"/>
      <c r="H116" s="21"/>
      <c r="I116" s="21"/>
      <c r="J116" s="20" t="s">
        <v>29</v>
      </c>
      <c r="K116" s="23"/>
      <c r="L116" s="23"/>
      <c r="M116" s="21"/>
      <c r="N116" s="21"/>
      <c r="O116" s="21"/>
      <c r="P116" s="21"/>
      <c r="Q116" s="4"/>
      <c r="R116" s="4"/>
      <c r="S116" s="4"/>
      <c r="T116" s="4"/>
      <c r="U116" s="4"/>
      <c r="V116" s="4"/>
    </row>
    <row r="117" spans="1:22" ht="12.75" customHeight="1">
      <c r="A117" s="303">
        <v>11</v>
      </c>
      <c r="B117" s="298" t="str">
        <f>VLOOKUP(A117,'пр.взвешивания'!B6:E43,2,FALSE)</f>
        <v>ЗАЙЦЕВА Надежда Сергеевна</v>
      </c>
      <c r="C117" s="299" t="str">
        <f>VLOOKUP(B117,'пр.взвешивания'!C6:F43,2,FALSE)</f>
        <v>01.01.84 мс</v>
      </c>
      <c r="D117" s="299" t="str">
        <f>VLOOKUP(C117,'пр.взвешивания'!D6:G43,2,FALSE)</f>
        <v>С.Петербург ВС</v>
      </c>
      <c r="E117" s="300"/>
      <c r="F117" s="301"/>
      <c r="G117" s="302"/>
      <c r="H117" s="303"/>
      <c r="I117" s="303">
        <v>21</v>
      </c>
      <c r="J117" s="298" t="str">
        <f>VLOOKUP(I117,'пр.взвешивания'!B6:E47,2,FALSE)</f>
        <v>БУРЦЕВА Светлана Викторовна</v>
      </c>
      <c r="K117" s="298" t="str">
        <f>VLOOKUP(J117,'пр.взвешивания'!C6:F47,2,FALSE)</f>
        <v>14.11.84 мс</v>
      </c>
      <c r="L117" s="298" t="str">
        <f>VLOOKUP(K117,'пр.взвешивания'!D6:G47,2,FALSE)</f>
        <v>ПФО Пермский Березники МО</v>
      </c>
      <c r="M117" s="300"/>
      <c r="N117" s="301"/>
      <c r="O117" s="302"/>
      <c r="P117" s="303"/>
      <c r="Q117" s="4"/>
      <c r="R117" s="4"/>
      <c r="S117" s="4"/>
      <c r="T117" s="4"/>
      <c r="U117" s="4"/>
      <c r="V117" s="4"/>
    </row>
    <row r="118" spans="1:22" ht="12.75" customHeight="1">
      <c r="A118" s="303"/>
      <c r="B118" s="305"/>
      <c r="C118" s="303"/>
      <c r="D118" s="303"/>
      <c r="E118" s="300"/>
      <c r="F118" s="300"/>
      <c r="G118" s="302"/>
      <c r="H118" s="303"/>
      <c r="I118" s="303"/>
      <c r="J118" s="305"/>
      <c r="K118" s="305"/>
      <c r="L118" s="305"/>
      <c r="M118" s="300"/>
      <c r="N118" s="300"/>
      <c r="O118" s="302"/>
      <c r="P118" s="303"/>
      <c r="Q118" s="4"/>
      <c r="R118" s="4"/>
      <c r="S118" s="4"/>
      <c r="T118" s="4"/>
      <c r="U118" s="4"/>
      <c r="V118" s="4"/>
    </row>
    <row r="119" spans="1:22" ht="12.75" customHeight="1">
      <c r="A119" s="288">
        <v>8</v>
      </c>
      <c r="B119" s="298" t="str">
        <f>VLOOKUP(A119,'пр.взвешивания'!B8:E45,2,FALSE)</f>
        <v>НЕТЕСОВА Маргарита Владимировна</v>
      </c>
      <c r="C119" s="299" t="str">
        <f>VLOOKUP(B119,'пр.взвешивания'!C8:F45,2,FALSE)</f>
        <v>26.02.82 мс</v>
      </c>
      <c r="D119" s="299" t="str">
        <f>VLOOKUP(C119,'пр.взвешивания'!D8:G45,2,FALSE)</f>
        <v>ЦФО Московская Климовск МО</v>
      </c>
      <c r="E119" s="286"/>
      <c r="F119" s="286"/>
      <c r="G119" s="288"/>
      <c r="H119" s="288"/>
      <c r="I119" s="288">
        <v>18</v>
      </c>
      <c r="J119" s="298" t="str">
        <f>VLOOKUP(I119,'пр.взвешивания'!B8:E47,2,FALSE)</f>
        <v>СОИНА Оксана Владимировна</v>
      </c>
      <c r="K119" s="299" t="str">
        <f>VLOOKUP(J119,'пр.взвешивания'!C8:F47,2,FALSE)</f>
        <v>29.06.84 мс</v>
      </c>
      <c r="L119" s="299" t="str">
        <f>VLOOKUP(K119,'пр.взвешивания'!D8:G47,2,FALSE)</f>
        <v>ПФО Нижегоровдская Кстово ПР</v>
      </c>
      <c r="M119" s="286"/>
      <c r="N119" s="286"/>
      <c r="O119" s="288"/>
      <c r="P119" s="288"/>
      <c r="Q119" s="4"/>
      <c r="R119" s="4"/>
      <c r="S119" s="4"/>
      <c r="T119" s="4"/>
      <c r="U119" s="4"/>
      <c r="V119" s="4"/>
    </row>
    <row r="120" spans="1:22" ht="12.75" customHeight="1" thickBot="1">
      <c r="A120" s="289"/>
      <c r="B120" s="295"/>
      <c r="C120" s="297"/>
      <c r="D120" s="297"/>
      <c r="E120" s="287"/>
      <c r="F120" s="287"/>
      <c r="G120" s="289"/>
      <c r="H120" s="289"/>
      <c r="I120" s="289"/>
      <c r="J120" s="295"/>
      <c r="K120" s="297"/>
      <c r="L120" s="297"/>
      <c r="M120" s="287"/>
      <c r="N120" s="287"/>
      <c r="O120" s="289"/>
      <c r="P120" s="289"/>
      <c r="Q120" s="4"/>
      <c r="R120" s="4"/>
      <c r="S120" s="4"/>
      <c r="T120" s="4"/>
      <c r="U120" s="4"/>
      <c r="V120" s="4"/>
    </row>
    <row r="121" spans="1:22" ht="12.75" customHeight="1">
      <c r="A121" s="303">
        <v>10</v>
      </c>
      <c r="B121" s="304" t="str">
        <f>VLOOKUP(A121,'пр.взвешивания'!B10:E45,2,FALSE)</f>
        <v>КОЛЯЕВА Светлана Викторовна</v>
      </c>
      <c r="C121" s="306" t="str">
        <f>VLOOKUP(B121,'пр.взвешивания'!C10:F45,2,FALSE)</f>
        <v>27.06.82 кмс</v>
      </c>
      <c r="D121" s="306" t="str">
        <f>VLOOKUP(C121,'пр.взвешивания'!D10:G45,2,FALSE)</f>
        <v>Мосва МО</v>
      </c>
      <c r="E121" s="300"/>
      <c r="F121" s="301"/>
      <c r="G121" s="302"/>
      <c r="H121" s="303"/>
      <c r="I121" s="303">
        <v>20</v>
      </c>
      <c r="J121" s="304" t="str">
        <f>VLOOKUP(I121,'пр.взвешивания'!B10:E49,2,FALSE)</f>
        <v>ПЧЕЛИНЦЕВА Арина Павловна</v>
      </c>
      <c r="K121" s="306" t="str">
        <f>VLOOKUP(J121,'пр.взвешивания'!C10:F49,2,FALSE)</f>
        <v>27.04.84 мсмк</v>
      </c>
      <c r="L121" s="306" t="str">
        <f>VLOOKUP(K121,'пр.взвешивания'!D10:G49,2,FALSE)</f>
        <v>ЦФО Тверская Тверь ВС</v>
      </c>
      <c r="M121" s="300"/>
      <c r="N121" s="301"/>
      <c r="O121" s="302"/>
      <c r="P121" s="303"/>
      <c r="Q121" s="4"/>
      <c r="R121" s="4"/>
      <c r="S121" s="4"/>
      <c r="T121" s="4"/>
      <c r="U121" s="4"/>
      <c r="V121" s="4"/>
    </row>
    <row r="122" spans="1:22" ht="12.75" customHeight="1">
      <c r="A122" s="303"/>
      <c r="B122" s="305"/>
      <c r="C122" s="303"/>
      <c r="D122" s="303"/>
      <c r="E122" s="300"/>
      <c r="F122" s="300"/>
      <c r="G122" s="302"/>
      <c r="H122" s="303"/>
      <c r="I122" s="303"/>
      <c r="J122" s="305"/>
      <c r="K122" s="303"/>
      <c r="L122" s="303"/>
      <c r="M122" s="300"/>
      <c r="N122" s="300"/>
      <c r="O122" s="302"/>
      <c r="P122" s="303"/>
      <c r="Q122" s="4"/>
      <c r="R122" s="4"/>
      <c r="S122" s="4"/>
      <c r="T122" s="4"/>
      <c r="U122" s="4"/>
      <c r="V122" s="4"/>
    </row>
    <row r="123" spans="1:22" ht="12.75" customHeight="1">
      <c r="A123" s="288">
        <v>9</v>
      </c>
      <c r="B123" s="298" t="str">
        <f>VLOOKUP(A123,'пр.взвешивания'!B12:E47,2,FALSE)</f>
        <v>НУЖДИНА Екатерина Викторовна</v>
      </c>
      <c r="C123" s="299" t="str">
        <f>VLOOKUP(B123,'пр.взвешивания'!C12:F47,2,FALSE)</f>
        <v>29.09.79 мсмк</v>
      </c>
      <c r="D123" s="299" t="str">
        <f>VLOOKUP(C123,'пр.взвешивания'!D12:G47,2,FALSE)</f>
        <v>ЦФО Ярославская Ярославль</v>
      </c>
      <c r="E123" s="286"/>
      <c r="F123" s="286"/>
      <c r="G123" s="288"/>
      <c r="H123" s="288"/>
      <c r="I123" s="288">
        <v>19</v>
      </c>
      <c r="J123" s="298" t="str">
        <f>VLOOKUP(I123,'пр.взвешивания'!B12:E51,2,FALSE)</f>
        <v>АМБАРЦУМЯН Галина Самсоновна</v>
      </c>
      <c r="K123" s="299" t="str">
        <f>VLOOKUP(J123,'пр.взвешивания'!C12:F51,2,FALSE)</f>
        <v>11.03.91 кмс</v>
      </c>
      <c r="L123" s="299" t="str">
        <f>VLOOKUP(K123,'пр.взвешивания'!D12:G51,2,FALSE)</f>
        <v>ЮФО Волгоградская Волгоград ПР</v>
      </c>
      <c r="M123" s="286"/>
      <c r="N123" s="286"/>
      <c r="O123" s="288"/>
      <c r="P123" s="288"/>
      <c r="Q123" s="4"/>
      <c r="R123" s="4"/>
      <c r="S123" s="4"/>
      <c r="T123" s="4"/>
      <c r="U123" s="4"/>
      <c r="V123" s="4"/>
    </row>
    <row r="124" spans="1:22" ht="12.75" customHeight="1" thickBot="1">
      <c r="A124" s="289"/>
      <c r="B124" s="295"/>
      <c r="C124" s="297"/>
      <c r="D124" s="297"/>
      <c r="E124" s="287"/>
      <c r="F124" s="287"/>
      <c r="G124" s="289"/>
      <c r="H124" s="289"/>
      <c r="I124" s="289"/>
      <c r="J124" s="295"/>
      <c r="K124" s="297"/>
      <c r="L124" s="297"/>
      <c r="M124" s="287"/>
      <c r="N124" s="287"/>
      <c r="O124" s="289"/>
      <c r="P124" s="289"/>
      <c r="Q124" s="4"/>
      <c r="R124" s="4"/>
      <c r="S124" s="4"/>
      <c r="T124" s="4"/>
      <c r="U124" s="4"/>
      <c r="V124" s="4"/>
    </row>
    <row r="125" spans="1:22" ht="12.75" customHeight="1">
      <c r="A125" s="288">
        <v>7</v>
      </c>
      <c r="B125" s="294" t="str">
        <f>VLOOKUP(A125,'пр.взвешивания'!B14:E49,2,FALSE)</f>
        <v>КОТОВА Юлия Алексеевна</v>
      </c>
      <c r="C125" s="296" t="str">
        <f>VLOOKUP(B125,'пр.взвешивания'!C14:F49,2,FALSE)</f>
        <v>30.05.84 мс</v>
      </c>
      <c r="D125" s="296" t="str">
        <f>VLOOKUP(C125,'пр.взвешивания'!D14:G49,2,FALSE)</f>
        <v>ЦФО Рязанская Рязань Д</v>
      </c>
      <c r="E125" s="288" t="s">
        <v>34</v>
      </c>
      <c r="F125" s="286"/>
      <c r="G125" s="288"/>
      <c r="H125" s="288"/>
      <c r="I125" s="288">
        <v>17</v>
      </c>
      <c r="J125" s="294" t="str">
        <f>VLOOKUP(I125,'пр.взвешивания'!B14:E53,2,FALSE)</f>
        <v>СВИНИНА Светлана Евгеньевна</v>
      </c>
      <c r="K125" s="296" t="str">
        <f>VLOOKUP(J125,'пр.взвешивания'!C14:F53,2,FALSE)</f>
        <v>31.03.91 кмс</v>
      </c>
      <c r="L125" s="296" t="str">
        <f>VLOOKUP(K125,'пр.взвешивания'!D14:G53,2,FALSE)</f>
        <v>ПФО Кировская Киров МО</v>
      </c>
      <c r="M125" s="288" t="s">
        <v>34</v>
      </c>
      <c r="N125" s="286"/>
      <c r="O125" s="288"/>
      <c r="P125" s="288"/>
      <c r="Q125" s="4"/>
      <c r="R125" s="4"/>
      <c r="S125" s="4"/>
      <c r="T125" s="4"/>
      <c r="U125" s="4"/>
      <c r="V125" s="4"/>
    </row>
    <row r="126" spans="1:22" ht="12.75" customHeight="1" thickBot="1">
      <c r="A126" s="289"/>
      <c r="B126" s="295"/>
      <c r="C126" s="297"/>
      <c r="D126" s="297"/>
      <c r="E126" s="289"/>
      <c r="F126" s="287"/>
      <c r="G126" s="289"/>
      <c r="H126" s="289"/>
      <c r="I126" s="289"/>
      <c r="J126" s="295"/>
      <c r="K126" s="297"/>
      <c r="L126" s="297"/>
      <c r="M126" s="289"/>
      <c r="N126" s="287"/>
      <c r="O126" s="289"/>
      <c r="P126" s="289"/>
      <c r="Q126" s="4"/>
      <c r="R126" s="4"/>
      <c r="S126" s="4"/>
      <c r="T126" s="4"/>
      <c r="U126" s="4"/>
      <c r="V126" s="4"/>
    </row>
    <row r="127" spans="1:22" ht="12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4"/>
      <c r="R127" s="4"/>
      <c r="S127" s="4"/>
      <c r="T127" s="4"/>
      <c r="U127" s="4"/>
      <c r="V127" s="4"/>
    </row>
    <row r="128" spans="1:22" ht="12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4"/>
      <c r="R128" s="4"/>
      <c r="S128" s="4"/>
      <c r="T128" s="4"/>
      <c r="U128" s="4"/>
      <c r="V128" s="4"/>
    </row>
    <row r="129" spans="1:22" ht="12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4"/>
      <c r="R129" s="4"/>
      <c r="S129" s="4"/>
      <c r="T129" s="4"/>
      <c r="U129" s="4"/>
      <c r="V129" s="4"/>
    </row>
    <row r="130" spans="1:22" ht="24.75" customHeight="1">
      <c r="A130" s="307" t="s">
        <v>36</v>
      </c>
      <c r="B130" s="307"/>
      <c r="C130" s="307"/>
      <c r="D130" s="307"/>
      <c r="E130" s="307"/>
      <c r="F130" s="307"/>
      <c r="G130" s="307"/>
      <c r="H130" s="307"/>
      <c r="I130" s="307" t="s">
        <v>36</v>
      </c>
      <c r="J130" s="307"/>
      <c r="K130" s="307"/>
      <c r="L130" s="307"/>
      <c r="M130" s="307"/>
      <c r="N130" s="307"/>
      <c r="O130" s="307"/>
      <c r="P130" s="307"/>
      <c r="Q130" s="4"/>
      <c r="R130" s="4"/>
      <c r="S130" s="4"/>
      <c r="T130" s="4"/>
      <c r="U130" s="4"/>
      <c r="V130" s="4"/>
    </row>
    <row r="131" spans="1:22" ht="26.25" customHeight="1">
      <c r="A131" s="19" t="s">
        <v>8</v>
      </c>
      <c r="B131" s="20" t="s">
        <v>18</v>
      </c>
      <c r="C131" s="20"/>
      <c r="D131" s="20"/>
      <c r="E131" s="19" t="s">
        <v>146</v>
      </c>
      <c r="F131" s="20"/>
      <c r="G131" s="20"/>
      <c r="H131" s="20"/>
      <c r="I131" s="19" t="s">
        <v>9</v>
      </c>
      <c r="J131" s="20" t="s">
        <v>18</v>
      </c>
      <c r="K131" s="20"/>
      <c r="L131" s="20"/>
      <c r="M131" s="19" t="s">
        <v>146</v>
      </c>
      <c r="N131" s="20"/>
      <c r="O131" s="20"/>
      <c r="P131" s="20"/>
      <c r="Q131" s="4"/>
      <c r="R131" s="4"/>
      <c r="S131" s="4"/>
      <c r="T131" s="4"/>
      <c r="U131" s="4"/>
      <c r="V131" s="4"/>
    </row>
    <row r="132" spans="1:22" ht="12.75" customHeight="1">
      <c r="A132" s="303" t="s">
        <v>1</v>
      </c>
      <c r="B132" s="303" t="s">
        <v>2</v>
      </c>
      <c r="C132" s="303" t="s">
        <v>3</v>
      </c>
      <c r="D132" s="303" t="s">
        <v>4</v>
      </c>
      <c r="E132" s="303" t="s">
        <v>14</v>
      </c>
      <c r="F132" s="303" t="s">
        <v>15</v>
      </c>
      <c r="G132" s="303" t="s">
        <v>16</v>
      </c>
      <c r="H132" s="303" t="s">
        <v>17</v>
      </c>
      <c r="I132" s="303" t="s">
        <v>1</v>
      </c>
      <c r="J132" s="303" t="s">
        <v>2</v>
      </c>
      <c r="K132" s="303" t="s">
        <v>3</v>
      </c>
      <c r="L132" s="303" t="s">
        <v>4</v>
      </c>
      <c r="M132" s="303" t="s">
        <v>14</v>
      </c>
      <c r="N132" s="303" t="s">
        <v>15</v>
      </c>
      <c r="O132" s="303" t="s">
        <v>16</v>
      </c>
      <c r="P132" s="303" t="s">
        <v>17</v>
      </c>
      <c r="Q132" s="4"/>
      <c r="R132" s="4"/>
      <c r="S132" s="4"/>
      <c r="T132" s="4"/>
      <c r="U132" s="4"/>
      <c r="V132" s="4"/>
    </row>
    <row r="133" spans="1:22" ht="12.75" customHeight="1">
      <c r="A133" s="288"/>
      <c r="B133" s="288"/>
      <c r="C133" s="288"/>
      <c r="D133" s="288"/>
      <c r="E133" s="288"/>
      <c r="F133" s="288"/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4"/>
      <c r="R133" s="4"/>
      <c r="S133" s="4"/>
      <c r="T133" s="4"/>
      <c r="U133" s="4"/>
      <c r="V133" s="4"/>
    </row>
    <row r="134" spans="1:22" ht="12.75" customHeight="1">
      <c r="A134" s="303">
        <v>3</v>
      </c>
      <c r="B134" s="314" t="str">
        <f>VLOOKUP(A134,'пр.взвешивания'!B6:E45,2,FALSE)</f>
        <v>КОСТЕНКО Яна Сергеевна</v>
      </c>
      <c r="C134" s="303" t="str">
        <f>VLOOKUP(B134,'пр.взвешивания'!C6:F45,2,FALSE)</f>
        <v>09.09.87 мс</v>
      </c>
      <c r="D134" s="299" t="str">
        <f>VLOOKUP(C134,'пр.взвешивания'!D6:G45,2,FALSE)</f>
        <v>ДВФО Приморский Владивосток МО</v>
      </c>
      <c r="E134" s="300"/>
      <c r="F134" s="301"/>
      <c r="G134" s="302"/>
      <c r="H134" s="303"/>
      <c r="I134" s="303">
        <v>16</v>
      </c>
      <c r="J134" s="314" t="str">
        <f>VLOOKUP(I134,'пр.взвешивания'!B6:E45,2,FALSE)</f>
        <v>КОНДРАТЬЕВА Олеся Викторовна</v>
      </c>
      <c r="K134" s="288" t="str">
        <f>VLOOKUP(J134,'пр.взвешивания'!C6:F45,2,FALSE)</f>
        <v>04.12.83 мсмк</v>
      </c>
      <c r="L134" s="308" t="str">
        <f>VLOOKUP(K134,'пр.взвешивания'!D6:G45,2,FALSE)</f>
        <v>СФО Иркутская Ангарск Россспорт</v>
      </c>
      <c r="M134" s="300"/>
      <c r="N134" s="301"/>
      <c r="O134" s="302"/>
      <c r="P134" s="303"/>
      <c r="Q134" s="4"/>
      <c r="R134" s="4"/>
      <c r="S134" s="4"/>
      <c r="T134" s="4"/>
      <c r="U134" s="4"/>
      <c r="V134" s="4"/>
    </row>
    <row r="135" spans="1:22" ht="12.75" customHeight="1">
      <c r="A135" s="303"/>
      <c r="B135" s="315"/>
      <c r="C135" s="303"/>
      <c r="D135" s="300"/>
      <c r="E135" s="300"/>
      <c r="F135" s="300"/>
      <c r="G135" s="302"/>
      <c r="H135" s="303"/>
      <c r="I135" s="303"/>
      <c r="J135" s="315"/>
      <c r="K135" s="319"/>
      <c r="L135" s="306"/>
      <c r="M135" s="300"/>
      <c r="N135" s="300"/>
      <c r="O135" s="302"/>
      <c r="P135" s="303"/>
      <c r="Q135" s="4"/>
      <c r="R135" s="4"/>
      <c r="S135" s="4"/>
      <c r="T135" s="4"/>
      <c r="U135" s="4"/>
      <c r="V135" s="4"/>
    </row>
    <row r="136" spans="1:22" ht="12.75" customHeight="1">
      <c r="A136" s="288">
        <v>8</v>
      </c>
      <c r="B136" s="298" t="str">
        <f>VLOOKUP(A136,'пр.взвешивания'!B8:E47,2,FALSE)</f>
        <v>НЕТЕСОВА Маргарита Владимировна</v>
      </c>
      <c r="C136" s="299" t="str">
        <f>VLOOKUP(B136,'пр.взвешивания'!C8:F47,2,FALSE)</f>
        <v>26.02.82 мс</v>
      </c>
      <c r="D136" s="299" t="str">
        <f>VLOOKUP(C136,'пр.взвешивания'!D8:G47,2,FALSE)</f>
        <v>ЦФО Московская Климовск МО</v>
      </c>
      <c r="E136" s="286"/>
      <c r="F136" s="286"/>
      <c r="G136" s="288"/>
      <c r="H136" s="288"/>
      <c r="I136" s="288">
        <v>18</v>
      </c>
      <c r="J136" s="320" t="str">
        <f>VLOOKUP(I136,'пр.взвешивания'!B8:E47,2,FALSE)</f>
        <v>СОИНА Оксана Владимировна</v>
      </c>
      <c r="K136" s="308" t="str">
        <f>VLOOKUP(J136,'пр.взвешивания'!C8:F47,2,FALSE)</f>
        <v>29.06.84 мс</v>
      </c>
      <c r="L136" s="308" t="str">
        <f>VLOOKUP(K136,'пр.взвешивания'!D8:G47,2,FALSE)</f>
        <v>ПФО Нижегоровдская Кстово ПР</v>
      </c>
      <c r="M136" s="286"/>
      <c r="N136" s="286"/>
      <c r="O136" s="288"/>
      <c r="P136" s="288"/>
      <c r="Q136" s="4"/>
      <c r="R136" s="4"/>
      <c r="S136" s="4"/>
      <c r="T136" s="4"/>
      <c r="U136" s="4"/>
      <c r="V136" s="4"/>
    </row>
    <row r="137" spans="1:22" ht="13.5" thickBot="1">
      <c r="A137" s="289"/>
      <c r="B137" s="316"/>
      <c r="C137" s="317"/>
      <c r="D137" s="317"/>
      <c r="E137" s="287"/>
      <c r="F137" s="287"/>
      <c r="G137" s="289"/>
      <c r="H137" s="289"/>
      <c r="I137" s="289"/>
      <c r="J137" s="321"/>
      <c r="K137" s="322"/>
      <c r="L137" s="322"/>
      <c r="M137" s="287"/>
      <c r="N137" s="287"/>
      <c r="O137" s="289"/>
      <c r="P137" s="289"/>
      <c r="Q137" s="4"/>
      <c r="R137" s="4"/>
      <c r="S137" s="4"/>
      <c r="T137" s="4"/>
      <c r="U137" s="4"/>
      <c r="V137" s="4"/>
    </row>
    <row r="138" spans="1:22" ht="12.75">
      <c r="A138" s="303">
        <v>9</v>
      </c>
      <c r="B138" s="298" t="str">
        <f>VLOOKUP(A138,'пр.взвешивания'!B10:E49,2,FALSE)</f>
        <v>НУЖДИНА Екатерина Викторовна</v>
      </c>
      <c r="C138" s="299" t="str">
        <f>VLOOKUP(B138,'пр.взвешивания'!C10:F49,2,FALSE)</f>
        <v>29.09.79 мсмк</v>
      </c>
      <c r="D138" s="299" t="str">
        <f>VLOOKUP(C138,'пр.взвешивания'!D10:G49,2,FALSE)</f>
        <v>ЦФО Ярославская Ярославль</v>
      </c>
      <c r="E138" s="300"/>
      <c r="F138" s="301"/>
      <c r="G138" s="302"/>
      <c r="H138" s="303"/>
      <c r="I138" s="303">
        <v>20</v>
      </c>
      <c r="J138" s="323" t="str">
        <f>VLOOKUP(I138,'пр.взвешивания'!B10:E49,2,FALSE)</f>
        <v>ПЧЕЛИНЦЕВА Арина Павловна</v>
      </c>
      <c r="K138" s="324" t="str">
        <f>VLOOKUP(J138,'пр.взвешивания'!C10:F49,2,FALSE)</f>
        <v>27.04.84 мсмк</v>
      </c>
      <c r="L138" s="324" t="str">
        <f>VLOOKUP(K138,'пр.взвешивания'!D10:G49,2,FALSE)</f>
        <v>ЦФО Тверская Тверь ВС</v>
      </c>
      <c r="M138" s="300"/>
      <c r="N138" s="301"/>
      <c r="O138" s="302"/>
      <c r="P138" s="303"/>
      <c r="Q138" s="4"/>
      <c r="R138" s="4"/>
      <c r="S138" s="4"/>
      <c r="T138" s="4"/>
      <c r="U138" s="4"/>
      <c r="V138" s="4"/>
    </row>
    <row r="139" spans="1:22" ht="12.75">
      <c r="A139" s="303"/>
      <c r="B139" s="318"/>
      <c r="C139" s="300"/>
      <c r="D139" s="300"/>
      <c r="E139" s="300"/>
      <c r="F139" s="300"/>
      <c r="G139" s="302"/>
      <c r="H139" s="303"/>
      <c r="I139" s="303"/>
      <c r="J139" s="304"/>
      <c r="K139" s="306"/>
      <c r="L139" s="306"/>
      <c r="M139" s="300"/>
      <c r="N139" s="300"/>
      <c r="O139" s="302"/>
      <c r="P139" s="303"/>
      <c r="Q139" s="4"/>
      <c r="R139" s="4"/>
      <c r="S139" s="4"/>
      <c r="T139" s="4"/>
      <c r="U139" s="4"/>
      <c r="V139" s="4"/>
    </row>
    <row r="140" spans="1:22" ht="12.75">
      <c r="A140" s="288">
        <v>6</v>
      </c>
      <c r="B140" s="298" t="str">
        <f>VLOOKUP(A140,'пр.взвешивания'!B12:E51,2,FALSE)</f>
        <v>ЗАХАРОВА Екатерина Викторовна</v>
      </c>
      <c r="C140" s="299" t="str">
        <f>VLOOKUP(B140,'пр.взвешивания'!C12:F51,2,FALSE)</f>
        <v>86 мс</v>
      </c>
      <c r="D140" s="299" t="str">
        <f>VLOOKUP(C140,'пр.взвешивания'!D12:G51,2,FALSE)</f>
        <v>СФО Новосибирская Новосибирск Д</v>
      </c>
      <c r="E140" s="286"/>
      <c r="F140" s="286"/>
      <c r="G140" s="288"/>
      <c r="H140" s="288"/>
      <c r="I140" s="288">
        <v>15</v>
      </c>
      <c r="J140" s="320" t="str">
        <f>VLOOKUP(I140,'пр.взвешивания'!B12:E51,2,FALSE)</f>
        <v>РАКШНЯ Татьяна Сергеевна</v>
      </c>
      <c r="K140" s="308" t="str">
        <f>VLOOKUP(J140,'пр.взвешивания'!C12:F51,2,FALSE)</f>
        <v>28.02.81 мсмк</v>
      </c>
      <c r="L140" s="308" t="str">
        <f>VLOOKUP(K140,'пр.взвешивания'!D12:G51,2,FALSE)</f>
        <v>СФО Омская Омск ВС</v>
      </c>
      <c r="M140" s="286"/>
      <c r="N140" s="286"/>
      <c r="O140" s="288"/>
      <c r="P140" s="288"/>
      <c r="Q140" s="4"/>
      <c r="R140" s="4"/>
      <c r="S140" s="4"/>
      <c r="T140" s="4"/>
      <c r="U140" s="4"/>
      <c r="V140" s="4"/>
    </row>
    <row r="141" spans="1:22" ht="13.5" thickBot="1">
      <c r="A141" s="289"/>
      <c r="B141" s="316"/>
      <c r="C141" s="317"/>
      <c r="D141" s="317"/>
      <c r="E141" s="287"/>
      <c r="F141" s="287"/>
      <c r="G141" s="289"/>
      <c r="H141" s="289"/>
      <c r="I141" s="289"/>
      <c r="J141" s="321"/>
      <c r="K141" s="322"/>
      <c r="L141" s="322"/>
      <c r="M141" s="287"/>
      <c r="N141" s="287"/>
      <c r="O141" s="289"/>
      <c r="P141" s="289"/>
      <c r="Q141" s="4"/>
      <c r="R141" s="4"/>
      <c r="S141" s="4"/>
      <c r="T141" s="4"/>
      <c r="U141" s="4"/>
      <c r="V141" s="4"/>
    </row>
    <row r="142" spans="1:22" ht="22.5" customHeight="1">
      <c r="A142" s="21"/>
      <c r="B142" s="20" t="s">
        <v>19</v>
      </c>
      <c r="C142" s="21"/>
      <c r="D142" s="21"/>
      <c r="E142" s="21"/>
      <c r="F142" s="21"/>
      <c r="G142" s="21"/>
      <c r="H142" s="21"/>
      <c r="I142" s="21"/>
      <c r="J142" s="20" t="s">
        <v>19</v>
      </c>
      <c r="K142" s="21"/>
      <c r="L142" s="21"/>
      <c r="M142" s="21"/>
      <c r="N142" s="21"/>
      <c r="O142" s="21"/>
      <c r="P142" s="21"/>
      <c r="Q142" s="4"/>
      <c r="R142" s="4"/>
      <c r="S142" s="4"/>
      <c r="T142" s="4"/>
      <c r="U142" s="4"/>
      <c r="V142" s="4"/>
    </row>
    <row r="143" spans="1:22" ht="12.75">
      <c r="A143" s="303">
        <v>3</v>
      </c>
      <c r="B143" s="314" t="str">
        <f>VLOOKUP(A143,'пр.взвешивания'!B6:E45,2,FALSE)</f>
        <v>КОСТЕНКО Яна Сергеевна</v>
      </c>
      <c r="C143" s="303" t="str">
        <f>VLOOKUP(B143,'пр.взвешивания'!C6:F45,2,FALSE)</f>
        <v>09.09.87 мс</v>
      </c>
      <c r="D143" s="299" t="str">
        <f>VLOOKUP(C143,'пр.взвешивания'!D6:G45,2,FALSE)</f>
        <v>ДВФО Приморский Владивосток МО</v>
      </c>
      <c r="E143" s="300"/>
      <c r="F143" s="301"/>
      <c r="G143" s="302"/>
      <c r="H143" s="303"/>
      <c r="I143" s="303">
        <v>16</v>
      </c>
      <c r="J143" s="314" t="str">
        <f>VLOOKUP(I143,'пр.взвешивания'!B6:E47,2,FALSE)</f>
        <v>КОНДРАТЬЕВА Олеся Викторовна</v>
      </c>
      <c r="K143" s="314" t="str">
        <f>VLOOKUP(J143,'пр.взвешивания'!C6:F47,2,FALSE)</f>
        <v>04.12.83 мсмк</v>
      </c>
      <c r="L143" s="314" t="str">
        <f>VLOOKUP(K143,'пр.взвешивания'!D6:G47,2,FALSE)</f>
        <v>СФО Иркутская Ангарск Россспорт</v>
      </c>
      <c r="M143" s="300"/>
      <c r="N143" s="301"/>
      <c r="O143" s="302"/>
      <c r="P143" s="303"/>
      <c r="Q143" s="4"/>
      <c r="R143" s="4"/>
      <c r="S143" s="4"/>
      <c r="T143" s="4"/>
      <c r="U143" s="4"/>
      <c r="V143" s="4"/>
    </row>
    <row r="144" spans="1:22" ht="12.75">
      <c r="A144" s="303"/>
      <c r="B144" s="315"/>
      <c r="C144" s="303"/>
      <c r="D144" s="300"/>
      <c r="E144" s="300"/>
      <c r="F144" s="300"/>
      <c r="G144" s="302"/>
      <c r="H144" s="303"/>
      <c r="I144" s="303"/>
      <c r="J144" s="315"/>
      <c r="K144" s="315"/>
      <c r="L144" s="315"/>
      <c r="M144" s="300"/>
      <c r="N144" s="300"/>
      <c r="O144" s="302"/>
      <c r="P144" s="303"/>
      <c r="Q144" s="4"/>
      <c r="R144" s="4"/>
      <c r="S144" s="4"/>
      <c r="T144" s="4"/>
      <c r="U144" s="4"/>
      <c r="V144" s="4"/>
    </row>
    <row r="145" spans="1:22" ht="12.75">
      <c r="A145" s="288">
        <v>9</v>
      </c>
      <c r="B145" s="298" t="str">
        <f>VLOOKUP(A145,'пр.взвешивания'!B8:E47,2,FALSE)</f>
        <v>НУЖДИНА Екатерина Викторовна</v>
      </c>
      <c r="C145" s="299" t="str">
        <f>VLOOKUP(B145,'пр.взвешивания'!C8:F47,2,FALSE)</f>
        <v>29.09.79 мсмк</v>
      </c>
      <c r="D145" s="299" t="str">
        <f>VLOOKUP(C145,'пр.взвешивания'!D8:G47,2,FALSE)</f>
        <v>ЦФО Ярославская Ярославль</v>
      </c>
      <c r="E145" s="286"/>
      <c r="F145" s="286"/>
      <c r="G145" s="288"/>
      <c r="H145" s="288"/>
      <c r="I145" s="288">
        <v>20</v>
      </c>
      <c r="J145" s="314" t="str">
        <f>VLOOKUP(I145,'пр.взвешивания'!B8:E49,2,FALSE)</f>
        <v>ПЧЕЛИНЦЕВА Арина Павловна</v>
      </c>
      <c r="K145" s="314" t="str">
        <f>VLOOKUP(J145,'пр.взвешивания'!C8:F49,2,FALSE)</f>
        <v>27.04.84 мсмк</v>
      </c>
      <c r="L145" s="314" t="str">
        <f>VLOOKUP(K145,'пр.взвешивания'!D8:G49,2,FALSE)</f>
        <v>ЦФО Тверская Тверь ВС</v>
      </c>
      <c r="M145" s="286"/>
      <c r="N145" s="286"/>
      <c r="O145" s="288"/>
      <c r="P145" s="288"/>
      <c r="Q145" s="4"/>
      <c r="R145" s="4"/>
      <c r="S145" s="4"/>
      <c r="T145" s="4"/>
      <c r="U145" s="4"/>
      <c r="V145" s="4"/>
    </row>
    <row r="146" spans="1:22" ht="13.5" thickBot="1">
      <c r="A146" s="289"/>
      <c r="B146" s="316"/>
      <c r="C146" s="317"/>
      <c r="D146" s="317"/>
      <c r="E146" s="287"/>
      <c r="F146" s="287"/>
      <c r="G146" s="289"/>
      <c r="H146" s="289"/>
      <c r="I146" s="289"/>
      <c r="J146" s="325"/>
      <c r="K146" s="325"/>
      <c r="L146" s="325"/>
      <c r="M146" s="287"/>
      <c r="N146" s="287"/>
      <c r="O146" s="289"/>
      <c r="P146" s="289"/>
      <c r="Q146" s="4"/>
      <c r="R146" s="4"/>
      <c r="S146" s="4"/>
      <c r="T146" s="4"/>
      <c r="U146" s="4"/>
      <c r="V146" s="4"/>
    </row>
    <row r="147" spans="1:22" ht="12.75">
      <c r="A147" s="303">
        <v>6</v>
      </c>
      <c r="B147" s="298" t="str">
        <f>VLOOKUP(A147,'пр.взвешивания'!B10:E49,2,FALSE)</f>
        <v>ЗАХАРОВА Екатерина Викторовна</v>
      </c>
      <c r="C147" s="299" t="str">
        <f>VLOOKUP(B147,'пр.взвешивания'!C10:F49,2,FALSE)</f>
        <v>86 мс</v>
      </c>
      <c r="D147" s="299" t="str">
        <f>VLOOKUP(C147,'пр.взвешивания'!D10:G49,2,FALSE)</f>
        <v>СФО Новосибирская Новосибирск Д</v>
      </c>
      <c r="E147" s="300"/>
      <c r="F147" s="301"/>
      <c r="G147" s="302"/>
      <c r="H147" s="303"/>
      <c r="I147" s="303">
        <v>15</v>
      </c>
      <c r="J147" s="326" t="str">
        <f>VLOOKUP(I147,'пр.взвешивания'!B10:E51,2,FALSE)</f>
        <v>РАКШНЯ Татьяна Сергеевна</v>
      </c>
      <c r="K147" s="326" t="str">
        <f>VLOOKUP(J147,'пр.взвешивания'!C10:F51,2,FALSE)</f>
        <v>28.02.81 мсмк</v>
      </c>
      <c r="L147" s="326" t="str">
        <f>VLOOKUP(K147,'пр.взвешивания'!D10:G51,2,FALSE)</f>
        <v>СФО Омская Омск ВС</v>
      </c>
      <c r="M147" s="300"/>
      <c r="N147" s="301"/>
      <c r="O147" s="302"/>
      <c r="P147" s="303"/>
      <c r="Q147" s="4"/>
      <c r="R147" s="4"/>
      <c r="S147" s="4"/>
      <c r="T147" s="4"/>
      <c r="U147" s="4"/>
      <c r="V147" s="4"/>
    </row>
    <row r="148" spans="1:22" ht="12.75">
      <c r="A148" s="303"/>
      <c r="B148" s="318"/>
      <c r="C148" s="300"/>
      <c r="D148" s="300"/>
      <c r="E148" s="300"/>
      <c r="F148" s="300"/>
      <c r="G148" s="302"/>
      <c r="H148" s="303"/>
      <c r="I148" s="303"/>
      <c r="J148" s="315"/>
      <c r="K148" s="315"/>
      <c r="L148" s="315"/>
      <c r="M148" s="300"/>
      <c r="N148" s="300"/>
      <c r="O148" s="302"/>
      <c r="P148" s="303"/>
      <c r="Q148" s="4"/>
      <c r="R148" s="4"/>
      <c r="S148" s="4"/>
      <c r="T148" s="4"/>
      <c r="U148" s="4"/>
      <c r="V148" s="4"/>
    </row>
    <row r="149" spans="1:22" ht="12.75">
      <c r="A149" s="288">
        <v>8</v>
      </c>
      <c r="B149" s="298" t="str">
        <f>VLOOKUP(A149,'пр.взвешивания'!B12:E51,2,FALSE)</f>
        <v>НЕТЕСОВА Маргарита Владимировна</v>
      </c>
      <c r="C149" s="299" t="str">
        <f>VLOOKUP(B149,'пр.взвешивания'!C12:F51,2,FALSE)</f>
        <v>26.02.82 мс</v>
      </c>
      <c r="D149" s="299" t="str">
        <f>VLOOKUP(C149,'пр.взвешивания'!D12:G51,2,FALSE)</f>
        <v>ЦФО Московская Климовск МО</v>
      </c>
      <c r="E149" s="286"/>
      <c r="F149" s="286"/>
      <c r="G149" s="288"/>
      <c r="H149" s="288"/>
      <c r="I149" s="288">
        <v>18</v>
      </c>
      <c r="J149" s="314" t="str">
        <f>VLOOKUP(I149,'пр.взвешивания'!B12:E53,2,FALSE)</f>
        <v>СОИНА Оксана Владимировна</v>
      </c>
      <c r="K149" s="314" t="str">
        <f>VLOOKUP(J149,'пр.взвешивания'!C12:F53,2,FALSE)</f>
        <v>29.06.84 мс</v>
      </c>
      <c r="L149" s="314" t="str">
        <f>VLOOKUP(K149,'пр.взвешивания'!D12:G53,2,FALSE)</f>
        <v>ПФО Нижегоровдская Кстово ПР</v>
      </c>
      <c r="M149" s="286"/>
      <c r="N149" s="286"/>
      <c r="O149" s="288"/>
      <c r="P149" s="288"/>
      <c r="Q149" s="4"/>
      <c r="R149" s="4"/>
      <c r="S149" s="4"/>
      <c r="T149" s="4"/>
      <c r="U149" s="4"/>
      <c r="V149" s="4"/>
    </row>
    <row r="150" spans="1:22" ht="13.5" thickBot="1">
      <c r="A150" s="289"/>
      <c r="B150" s="316"/>
      <c r="C150" s="317"/>
      <c r="D150" s="317"/>
      <c r="E150" s="287"/>
      <c r="F150" s="287"/>
      <c r="G150" s="289"/>
      <c r="H150" s="289"/>
      <c r="I150" s="289"/>
      <c r="J150" s="315"/>
      <c r="K150" s="315"/>
      <c r="L150" s="315"/>
      <c r="M150" s="287"/>
      <c r="N150" s="287"/>
      <c r="O150" s="289"/>
      <c r="P150" s="289"/>
      <c r="Q150" s="4"/>
      <c r="R150" s="4"/>
      <c r="S150" s="4"/>
      <c r="T150" s="4"/>
      <c r="U150" s="4"/>
      <c r="V150" s="4"/>
    </row>
    <row r="151" spans="1:22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4"/>
      <c r="R151" s="4"/>
      <c r="S151" s="4"/>
      <c r="T151" s="4"/>
      <c r="U151" s="4"/>
      <c r="V151" s="4"/>
    </row>
    <row r="152" spans="1:22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4"/>
      <c r="R152" s="4"/>
      <c r="S152" s="4"/>
      <c r="T152" s="4"/>
      <c r="U152" s="4"/>
      <c r="V152" s="4"/>
    </row>
    <row r="153" spans="1:22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4"/>
      <c r="R153" s="4"/>
      <c r="S153" s="4"/>
      <c r="T153" s="4"/>
      <c r="U153" s="4"/>
      <c r="V153" s="4"/>
    </row>
    <row r="154" spans="1:22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4"/>
      <c r="R154" s="4"/>
      <c r="S154" s="4"/>
      <c r="T154" s="4"/>
      <c r="U154" s="4"/>
      <c r="V154" s="4"/>
    </row>
    <row r="155" spans="1:22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4"/>
      <c r="R155" s="4"/>
      <c r="S155" s="4"/>
      <c r="T155" s="4"/>
      <c r="U155" s="4"/>
      <c r="V155" s="4"/>
    </row>
    <row r="156" spans="1:22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4"/>
      <c r="R156" s="4"/>
      <c r="S156" s="4"/>
      <c r="T156" s="4"/>
      <c r="U156" s="4"/>
      <c r="V156" s="4"/>
    </row>
    <row r="157" spans="1:22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4"/>
      <c r="R157" s="4"/>
      <c r="S157" s="4"/>
      <c r="T157" s="4"/>
      <c r="U157" s="4"/>
      <c r="V157" s="4"/>
    </row>
    <row r="158" spans="1:22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4"/>
      <c r="R158" s="4"/>
      <c r="S158" s="4"/>
      <c r="T158" s="4"/>
      <c r="U158" s="4"/>
      <c r="V158" s="4"/>
    </row>
    <row r="159" spans="1:22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4"/>
      <c r="R159" s="4"/>
      <c r="S159" s="4"/>
      <c r="T159" s="4"/>
      <c r="U159" s="4"/>
      <c r="V159" s="4"/>
    </row>
    <row r="160" spans="1:22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4"/>
      <c r="R160" s="4"/>
      <c r="S160" s="4"/>
      <c r="T160" s="4"/>
      <c r="U160" s="4"/>
      <c r="V160" s="4"/>
    </row>
    <row r="161" spans="1:22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4"/>
      <c r="R161" s="4"/>
      <c r="S161" s="4"/>
      <c r="T161" s="4"/>
      <c r="U161" s="4"/>
      <c r="V161" s="4"/>
    </row>
    <row r="162" spans="1:22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4"/>
      <c r="R162" s="4"/>
      <c r="S162" s="4"/>
      <c r="T162" s="4"/>
      <c r="U162" s="4"/>
      <c r="V162" s="4"/>
    </row>
    <row r="163" spans="1:22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4"/>
      <c r="R163" s="4"/>
      <c r="S163" s="4"/>
      <c r="T163" s="4"/>
      <c r="U163" s="4"/>
      <c r="V163" s="4"/>
    </row>
    <row r="164" spans="1:22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4"/>
      <c r="R164" s="4"/>
      <c r="S164" s="4"/>
      <c r="T164" s="4"/>
      <c r="U164" s="4"/>
      <c r="V164" s="4"/>
    </row>
    <row r="165" spans="1:22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4"/>
      <c r="R165" s="4"/>
      <c r="S165" s="4"/>
      <c r="T165" s="4"/>
      <c r="U165" s="4"/>
      <c r="V165" s="4"/>
    </row>
    <row r="166" spans="1:22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4"/>
      <c r="R166" s="4"/>
      <c r="S166" s="4"/>
      <c r="T166" s="4"/>
      <c r="U166" s="4"/>
      <c r="V166" s="4"/>
    </row>
    <row r="167" spans="1:22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4"/>
      <c r="R167" s="4"/>
      <c r="S167" s="4"/>
      <c r="T167" s="4"/>
      <c r="U167" s="4"/>
      <c r="V167" s="4"/>
    </row>
    <row r="168" spans="1:22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4"/>
      <c r="R168" s="4"/>
      <c r="S168" s="4"/>
      <c r="T168" s="4"/>
      <c r="U168" s="4"/>
      <c r="V168" s="4"/>
    </row>
    <row r="169" spans="1:22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4"/>
      <c r="R169" s="4"/>
      <c r="S169" s="4"/>
      <c r="T169" s="4"/>
      <c r="U169" s="4"/>
      <c r="V169" s="4"/>
    </row>
    <row r="170" spans="1:22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4"/>
      <c r="R170" s="4"/>
      <c r="S170" s="4"/>
      <c r="T170" s="4"/>
      <c r="U170" s="4"/>
      <c r="V170" s="4"/>
    </row>
    <row r="171" spans="1:22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4"/>
      <c r="R171" s="4"/>
      <c r="S171" s="4"/>
      <c r="T171" s="4"/>
      <c r="U171" s="4"/>
      <c r="V171" s="4"/>
    </row>
    <row r="172" spans="1:22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4"/>
      <c r="R172" s="4"/>
      <c r="S172" s="4"/>
      <c r="T172" s="4"/>
      <c r="U172" s="4"/>
      <c r="V172" s="4"/>
    </row>
    <row r="173" spans="1:22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4"/>
      <c r="R173" s="4"/>
      <c r="S173" s="4"/>
      <c r="T173" s="4"/>
      <c r="U173" s="4"/>
      <c r="V173" s="4"/>
    </row>
    <row r="174" spans="1:22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4"/>
      <c r="R174" s="4"/>
      <c r="S174" s="4"/>
      <c r="T174" s="4"/>
      <c r="U174" s="4"/>
      <c r="V174" s="4"/>
    </row>
    <row r="175" spans="1:22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4"/>
      <c r="R175" s="4"/>
      <c r="S175" s="4"/>
      <c r="T175" s="4"/>
      <c r="U175" s="4"/>
      <c r="V175" s="4"/>
    </row>
    <row r="176" spans="1:22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4"/>
      <c r="R176" s="4"/>
      <c r="S176" s="4"/>
      <c r="T176" s="4"/>
      <c r="U176" s="4"/>
      <c r="V176" s="4"/>
    </row>
    <row r="177" spans="1:22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4"/>
      <c r="R177" s="4"/>
      <c r="S177" s="4"/>
      <c r="T177" s="4"/>
      <c r="U177" s="4"/>
      <c r="V177" s="4"/>
    </row>
    <row r="178" spans="1:22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4"/>
      <c r="R178" s="4"/>
      <c r="S178" s="4"/>
      <c r="T178" s="4"/>
      <c r="U178" s="4"/>
      <c r="V178" s="4"/>
    </row>
    <row r="179" spans="1:22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4"/>
      <c r="R179" s="4"/>
      <c r="S179" s="4"/>
      <c r="T179" s="4"/>
      <c r="U179" s="4"/>
      <c r="V179" s="4"/>
    </row>
    <row r="180" spans="1:22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4"/>
      <c r="R180" s="4"/>
      <c r="S180" s="4"/>
      <c r="T180" s="4"/>
      <c r="U180" s="4"/>
      <c r="V180" s="4"/>
    </row>
    <row r="181" spans="1:2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</sheetData>
  <mergeCells count="1026"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E57:E58"/>
    <mergeCell ref="F57:F58"/>
    <mergeCell ref="G57:G58"/>
    <mergeCell ref="A57:A58"/>
    <mergeCell ref="B57:B58"/>
    <mergeCell ref="C57:C58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E44:E45"/>
    <mergeCell ref="F44:F45"/>
    <mergeCell ref="G44:G45"/>
    <mergeCell ref="A44:A45"/>
    <mergeCell ref="B44:B45"/>
    <mergeCell ref="C44:C45"/>
    <mergeCell ref="E39:E40"/>
    <mergeCell ref="F39:F40"/>
    <mergeCell ref="G39:G40"/>
    <mergeCell ref="H39:H40"/>
    <mergeCell ref="A39:A40"/>
    <mergeCell ref="B39:B40"/>
    <mergeCell ref="C39:C40"/>
    <mergeCell ref="D39:D40"/>
    <mergeCell ref="E37:E38"/>
    <mergeCell ref="F37:F38"/>
    <mergeCell ref="G37:G38"/>
    <mergeCell ref="H37:H38"/>
    <mergeCell ref="A37:A38"/>
    <mergeCell ref="B37:B38"/>
    <mergeCell ref="C37:C38"/>
    <mergeCell ref="D37:D38"/>
    <mergeCell ref="E35:E36"/>
    <mergeCell ref="F35:F36"/>
    <mergeCell ref="G35:G36"/>
    <mergeCell ref="H35:H36"/>
    <mergeCell ref="A35:A36"/>
    <mergeCell ref="B35:B36"/>
    <mergeCell ref="C35:C36"/>
    <mergeCell ref="D35:D36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1:E32"/>
    <mergeCell ref="F31:F32"/>
    <mergeCell ref="G31:G32"/>
    <mergeCell ref="A31:A32"/>
    <mergeCell ref="B31:B32"/>
    <mergeCell ref="C31:C32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E18:E19"/>
    <mergeCell ref="F18:F19"/>
    <mergeCell ref="G18:G19"/>
    <mergeCell ref="A18:A19"/>
    <mergeCell ref="B18:B19"/>
    <mergeCell ref="C18:C19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P149:P150"/>
    <mergeCell ref="I149:I150"/>
    <mergeCell ref="J149:J150"/>
    <mergeCell ref="K149:K150"/>
    <mergeCell ref="L149:L150"/>
    <mergeCell ref="M149:M150"/>
    <mergeCell ref="N149:N150"/>
    <mergeCell ref="O149:O150"/>
    <mergeCell ref="P147:P148"/>
    <mergeCell ref="I147:I148"/>
    <mergeCell ref="J147:J148"/>
    <mergeCell ref="K147:K148"/>
    <mergeCell ref="L147:L148"/>
    <mergeCell ref="M147:M148"/>
    <mergeCell ref="N147:N148"/>
    <mergeCell ref="O147:O148"/>
    <mergeCell ref="P145:P146"/>
    <mergeCell ref="I145:I146"/>
    <mergeCell ref="J145:J146"/>
    <mergeCell ref="K145:K146"/>
    <mergeCell ref="L145:L146"/>
    <mergeCell ref="M145:M146"/>
    <mergeCell ref="N145:N146"/>
    <mergeCell ref="O145:O146"/>
    <mergeCell ref="M143:M144"/>
    <mergeCell ref="N143:N144"/>
    <mergeCell ref="O143:O144"/>
    <mergeCell ref="P143:P144"/>
    <mergeCell ref="I143:I144"/>
    <mergeCell ref="J143:J144"/>
    <mergeCell ref="K143:K144"/>
    <mergeCell ref="L143:L144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M138:M139"/>
    <mergeCell ref="N138:N139"/>
    <mergeCell ref="O138:O139"/>
    <mergeCell ref="P138:P139"/>
    <mergeCell ref="I138:I139"/>
    <mergeCell ref="J138:J139"/>
    <mergeCell ref="K138:K139"/>
    <mergeCell ref="L138:L139"/>
    <mergeCell ref="M136:M137"/>
    <mergeCell ref="N136:N137"/>
    <mergeCell ref="O136:O137"/>
    <mergeCell ref="P136:P137"/>
    <mergeCell ref="I136:I137"/>
    <mergeCell ref="J136:J137"/>
    <mergeCell ref="K136:K137"/>
    <mergeCell ref="L136:L137"/>
    <mergeCell ref="M134:M135"/>
    <mergeCell ref="N134:N135"/>
    <mergeCell ref="O134:O135"/>
    <mergeCell ref="P134:P135"/>
    <mergeCell ref="I134:I135"/>
    <mergeCell ref="J134:J135"/>
    <mergeCell ref="K134:K135"/>
    <mergeCell ref="L134:L135"/>
    <mergeCell ref="I130:P130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E147:E148"/>
    <mergeCell ref="F147:F148"/>
    <mergeCell ref="G147:G148"/>
    <mergeCell ref="H147:H148"/>
    <mergeCell ref="A147:A148"/>
    <mergeCell ref="B147:B148"/>
    <mergeCell ref="C147:C148"/>
    <mergeCell ref="D147:D148"/>
    <mergeCell ref="E145:E146"/>
    <mergeCell ref="F145:F146"/>
    <mergeCell ref="G145:G146"/>
    <mergeCell ref="H145:H146"/>
    <mergeCell ref="A145:A146"/>
    <mergeCell ref="B145:B146"/>
    <mergeCell ref="C145:C146"/>
    <mergeCell ref="D145:D146"/>
    <mergeCell ref="E143:E144"/>
    <mergeCell ref="F143:F144"/>
    <mergeCell ref="G143:G144"/>
    <mergeCell ref="H143:H144"/>
    <mergeCell ref="A143:A144"/>
    <mergeCell ref="B143:B144"/>
    <mergeCell ref="C143:C144"/>
    <mergeCell ref="D143:D144"/>
    <mergeCell ref="E140:E141"/>
    <mergeCell ref="F140:F141"/>
    <mergeCell ref="G140:G141"/>
    <mergeCell ref="H140:H141"/>
    <mergeCell ref="A140:A141"/>
    <mergeCell ref="B140:B141"/>
    <mergeCell ref="C140:C141"/>
    <mergeCell ref="D140:D141"/>
    <mergeCell ref="E138:E139"/>
    <mergeCell ref="F138:F139"/>
    <mergeCell ref="G138:G139"/>
    <mergeCell ref="H138:H139"/>
    <mergeCell ref="A138:A139"/>
    <mergeCell ref="B138:B139"/>
    <mergeCell ref="C138:C139"/>
    <mergeCell ref="D138:D139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E134:E135"/>
    <mergeCell ref="F134:F135"/>
    <mergeCell ref="G134:G135"/>
    <mergeCell ref="H134:H135"/>
    <mergeCell ref="A134:A135"/>
    <mergeCell ref="B134:B135"/>
    <mergeCell ref="C134:C135"/>
    <mergeCell ref="D134:D135"/>
    <mergeCell ref="A130:H130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M125:M126"/>
    <mergeCell ref="N125:N126"/>
    <mergeCell ref="O125:O126"/>
    <mergeCell ref="P125:P126"/>
    <mergeCell ref="I125:I126"/>
    <mergeCell ref="J125:J126"/>
    <mergeCell ref="K125:K126"/>
    <mergeCell ref="L125:L126"/>
    <mergeCell ref="M123:M124"/>
    <mergeCell ref="N123:N124"/>
    <mergeCell ref="O123:O124"/>
    <mergeCell ref="P123:P124"/>
    <mergeCell ref="I123:I124"/>
    <mergeCell ref="J123:J124"/>
    <mergeCell ref="K123:K124"/>
    <mergeCell ref="L123:L124"/>
    <mergeCell ref="M121:M122"/>
    <mergeCell ref="N121:N122"/>
    <mergeCell ref="O121:O122"/>
    <mergeCell ref="P121:P122"/>
    <mergeCell ref="I121:I122"/>
    <mergeCell ref="J121:J122"/>
    <mergeCell ref="K121:K122"/>
    <mergeCell ref="L121:L122"/>
    <mergeCell ref="M119:M120"/>
    <mergeCell ref="N119:N120"/>
    <mergeCell ref="O119:O120"/>
    <mergeCell ref="P119:P120"/>
    <mergeCell ref="I119:I120"/>
    <mergeCell ref="J119:J120"/>
    <mergeCell ref="K119:K120"/>
    <mergeCell ref="L119:L120"/>
    <mergeCell ref="M117:M118"/>
    <mergeCell ref="N117:N118"/>
    <mergeCell ref="O117:O118"/>
    <mergeCell ref="P117:P118"/>
    <mergeCell ref="I117:I118"/>
    <mergeCell ref="J117:J118"/>
    <mergeCell ref="K117:K118"/>
    <mergeCell ref="L117:L118"/>
    <mergeCell ref="M114:M115"/>
    <mergeCell ref="N114:N115"/>
    <mergeCell ref="O114:O115"/>
    <mergeCell ref="P114:P115"/>
    <mergeCell ref="I114:I115"/>
    <mergeCell ref="J114:J115"/>
    <mergeCell ref="K114:K115"/>
    <mergeCell ref="L114:L115"/>
    <mergeCell ref="M112:M113"/>
    <mergeCell ref="N112:N113"/>
    <mergeCell ref="O112:O113"/>
    <mergeCell ref="P112:P113"/>
    <mergeCell ref="I112:I113"/>
    <mergeCell ref="J112:J113"/>
    <mergeCell ref="K112:K113"/>
    <mergeCell ref="L112:L113"/>
    <mergeCell ref="M110:M111"/>
    <mergeCell ref="N110:N111"/>
    <mergeCell ref="O110:O111"/>
    <mergeCell ref="P110:P111"/>
    <mergeCell ref="I110:I111"/>
    <mergeCell ref="J110:J111"/>
    <mergeCell ref="K110:K111"/>
    <mergeCell ref="L110:L111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M106:M107"/>
    <mergeCell ref="N106:N107"/>
    <mergeCell ref="O106:O107"/>
    <mergeCell ref="P106:P107"/>
    <mergeCell ref="I106:I107"/>
    <mergeCell ref="J106:J107"/>
    <mergeCell ref="K106:K107"/>
    <mergeCell ref="L106:L107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2:M93"/>
    <mergeCell ref="N92:N93"/>
    <mergeCell ref="O92:O93"/>
    <mergeCell ref="P92:P93"/>
    <mergeCell ref="I92:I93"/>
    <mergeCell ref="J92:J93"/>
    <mergeCell ref="K92:K93"/>
    <mergeCell ref="L92:L93"/>
    <mergeCell ref="M90:M91"/>
    <mergeCell ref="N90:N91"/>
    <mergeCell ref="O90:O91"/>
    <mergeCell ref="P90:P91"/>
    <mergeCell ref="I90:I91"/>
    <mergeCell ref="J90:J91"/>
    <mergeCell ref="K90:K91"/>
    <mergeCell ref="L90:L91"/>
    <mergeCell ref="M88:M89"/>
    <mergeCell ref="N88:N89"/>
    <mergeCell ref="O88:O89"/>
    <mergeCell ref="P88:P89"/>
    <mergeCell ref="I88:I89"/>
    <mergeCell ref="J88:J89"/>
    <mergeCell ref="K88:K89"/>
    <mergeCell ref="L88:L89"/>
    <mergeCell ref="M86:M87"/>
    <mergeCell ref="N86:N87"/>
    <mergeCell ref="O86:O87"/>
    <mergeCell ref="P86:P87"/>
    <mergeCell ref="I86:I87"/>
    <mergeCell ref="J86:J87"/>
    <mergeCell ref="K86:K87"/>
    <mergeCell ref="L86:L87"/>
    <mergeCell ref="M84:M85"/>
    <mergeCell ref="N84:N85"/>
    <mergeCell ref="O84:O85"/>
    <mergeCell ref="P84:P85"/>
    <mergeCell ref="I84:I85"/>
    <mergeCell ref="J84:J85"/>
    <mergeCell ref="K84:K85"/>
    <mergeCell ref="L84:L85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I69:P69"/>
    <mergeCell ref="I71:I72"/>
    <mergeCell ref="J71:J72"/>
    <mergeCell ref="K71:K72"/>
    <mergeCell ref="L71:L72"/>
    <mergeCell ref="M71:M72"/>
    <mergeCell ref="N71:N72"/>
    <mergeCell ref="O71:O72"/>
    <mergeCell ref="P71:P72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19:E120"/>
    <mergeCell ref="F119:F120"/>
    <mergeCell ref="G119:G120"/>
    <mergeCell ref="H119:H120"/>
    <mergeCell ref="A119:A120"/>
    <mergeCell ref="B119:B120"/>
    <mergeCell ref="C119:C120"/>
    <mergeCell ref="D119:D120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7:E98"/>
    <mergeCell ref="F97:F98"/>
    <mergeCell ref="G97:G98"/>
    <mergeCell ref="H97:H98"/>
    <mergeCell ref="A97:A98"/>
    <mergeCell ref="B97:B98"/>
    <mergeCell ref="C97:C98"/>
    <mergeCell ref="D97:D98"/>
    <mergeCell ref="E95:E96"/>
    <mergeCell ref="F95:F96"/>
    <mergeCell ref="G95:G96"/>
    <mergeCell ref="H95:H96"/>
    <mergeCell ref="A95:A96"/>
    <mergeCell ref="B95:B96"/>
    <mergeCell ref="C95:C96"/>
    <mergeCell ref="D95:D96"/>
    <mergeCell ref="E92:E93"/>
    <mergeCell ref="F92:F93"/>
    <mergeCell ref="G92:G93"/>
    <mergeCell ref="H92:H93"/>
    <mergeCell ref="A92:A93"/>
    <mergeCell ref="B92:B93"/>
    <mergeCell ref="C92:C93"/>
    <mergeCell ref="D92:D93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81:E82"/>
    <mergeCell ref="F81:F82"/>
    <mergeCell ref="G81:G82"/>
    <mergeCell ref="H81:H82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M31:M32"/>
    <mergeCell ref="N31:N32"/>
    <mergeCell ref="O31:O32"/>
    <mergeCell ref="I29:I30"/>
    <mergeCell ref="I31:I32"/>
    <mergeCell ref="J31:J32"/>
    <mergeCell ref="K31:K32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I16:I17"/>
    <mergeCell ref="M13:M14"/>
    <mergeCell ref="N13:N14"/>
    <mergeCell ref="O13:O14"/>
    <mergeCell ref="P13:P14"/>
    <mergeCell ref="I13:I14"/>
    <mergeCell ref="J13:J14"/>
    <mergeCell ref="K13:K14"/>
    <mergeCell ref="L13:L14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35:I36"/>
    <mergeCell ref="J35:J36"/>
    <mergeCell ref="K35:K36"/>
    <mergeCell ref="L35:L36"/>
    <mergeCell ref="M35:M36"/>
    <mergeCell ref="N35:N36"/>
    <mergeCell ref="O35:O36"/>
    <mergeCell ref="P35:P36"/>
    <mergeCell ref="J37:J38"/>
    <mergeCell ref="I39:I40"/>
    <mergeCell ref="I37:I38"/>
    <mergeCell ref="J39:J40"/>
    <mergeCell ref="I44:I45"/>
    <mergeCell ref="J44:J45"/>
    <mergeCell ref="I42:I43"/>
    <mergeCell ref="K44:K45"/>
    <mergeCell ref="L44:L45"/>
    <mergeCell ref="M37:M38"/>
    <mergeCell ref="N37:N38"/>
    <mergeCell ref="M44:M45"/>
    <mergeCell ref="N44:N45"/>
    <mergeCell ref="K37:K38"/>
    <mergeCell ref="L37:L38"/>
    <mergeCell ref="K39:K40"/>
    <mergeCell ref="L39:L40"/>
    <mergeCell ref="O37:O38"/>
    <mergeCell ref="P37:P38"/>
    <mergeCell ref="M39:M40"/>
    <mergeCell ref="N39:N40"/>
    <mergeCell ref="O39:O40"/>
    <mergeCell ref="P39:P40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M57:M58"/>
    <mergeCell ref="N57:N58"/>
    <mergeCell ref="O57:O58"/>
    <mergeCell ref="I55:I56"/>
    <mergeCell ref="I57:I58"/>
    <mergeCell ref="J57:J58"/>
    <mergeCell ref="K57:K58"/>
    <mergeCell ref="P57:P58"/>
    <mergeCell ref="I59:I60"/>
    <mergeCell ref="J59:J60"/>
    <mergeCell ref="K59:K60"/>
    <mergeCell ref="L59:L60"/>
    <mergeCell ref="M59:M60"/>
    <mergeCell ref="N59:N60"/>
    <mergeCell ref="O59:O60"/>
    <mergeCell ref="P59:P60"/>
    <mergeCell ref="L57:L58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A69:H69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A15:A16"/>
    <mergeCell ref="B15:B16"/>
    <mergeCell ref="C15:C16"/>
    <mergeCell ref="D15:D16"/>
    <mergeCell ref="E15:E16"/>
    <mergeCell ref="F15:F16"/>
    <mergeCell ref="G15:G16"/>
    <mergeCell ref="H15:H16"/>
    <mergeCell ref="A28:A29"/>
    <mergeCell ref="B28:B29"/>
    <mergeCell ref="C28:C29"/>
    <mergeCell ref="D28:D29"/>
    <mergeCell ref="E28:E29"/>
    <mergeCell ref="F28:F29"/>
    <mergeCell ref="G28:G29"/>
    <mergeCell ref="H28:H29"/>
    <mergeCell ref="A41:A42"/>
    <mergeCell ref="B41:B42"/>
    <mergeCell ref="C41:C42"/>
    <mergeCell ref="D41:D42"/>
    <mergeCell ref="E41:E42"/>
    <mergeCell ref="F41:F42"/>
    <mergeCell ref="G41:G42"/>
    <mergeCell ref="H41:H42"/>
    <mergeCell ref="A54:A55"/>
    <mergeCell ref="B54:B55"/>
    <mergeCell ref="C54:C55"/>
    <mergeCell ref="D54:D55"/>
    <mergeCell ref="E54:E55"/>
    <mergeCell ref="F54:F55"/>
    <mergeCell ref="G54:G55"/>
    <mergeCell ref="H54:H55"/>
    <mergeCell ref="A67:A68"/>
    <mergeCell ref="B67:B68"/>
    <mergeCell ref="C67:C68"/>
    <mergeCell ref="D67:D68"/>
    <mergeCell ref="E67:E68"/>
    <mergeCell ref="F67:F68"/>
    <mergeCell ref="G67:G68"/>
    <mergeCell ref="H67:H6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21">
      <selection activeCell="B6" sqref="B6:G4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338" t="s">
        <v>0</v>
      </c>
      <c r="B1" s="338"/>
      <c r="C1" s="338"/>
      <c r="D1" s="338"/>
      <c r="E1" s="338"/>
      <c r="F1" s="338"/>
      <c r="G1" s="338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335" t="s">
        <v>21</v>
      </c>
      <c r="B4" s="335" t="s">
        <v>1</v>
      </c>
      <c r="C4" s="335" t="s">
        <v>2</v>
      </c>
      <c r="D4" s="335" t="s">
        <v>22</v>
      </c>
      <c r="E4" s="335" t="s">
        <v>23</v>
      </c>
      <c r="F4" s="335" t="s">
        <v>24</v>
      </c>
      <c r="G4" s="335" t="s">
        <v>25</v>
      </c>
    </row>
    <row r="5" spans="1:7" ht="12.75">
      <c r="A5" s="158"/>
      <c r="B5" s="158"/>
      <c r="C5" s="158"/>
      <c r="D5" s="158"/>
      <c r="E5" s="158"/>
      <c r="F5" s="158"/>
      <c r="G5" s="158"/>
    </row>
    <row r="6" spans="1:7" ht="12.75" customHeight="1">
      <c r="A6" s="145">
        <v>1</v>
      </c>
      <c r="B6" s="144">
        <v>1</v>
      </c>
      <c r="C6" s="141" t="s">
        <v>116</v>
      </c>
      <c r="D6" s="146" t="s">
        <v>117</v>
      </c>
      <c r="E6" s="139" t="s">
        <v>118</v>
      </c>
      <c r="F6" s="140" t="s">
        <v>119</v>
      </c>
      <c r="G6" s="141" t="s">
        <v>120</v>
      </c>
    </row>
    <row r="7" spans="1:7" ht="12.75">
      <c r="A7" s="145"/>
      <c r="B7" s="145"/>
      <c r="C7" s="141"/>
      <c r="D7" s="146"/>
      <c r="E7" s="139"/>
      <c r="F7" s="140"/>
      <c r="G7" s="141"/>
    </row>
    <row r="8" spans="1:7" ht="12.75" customHeight="1">
      <c r="A8" s="145">
        <v>2</v>
      </c>
      <c r="B8" s="144">
        <v>2</v>
      </c>
      <c r="C8" s="141" t="s">
        <v>73</v>
      </c>
      <c r="D8" s="146" t="s">
        <v>74</v>
      </c>
      <c r="E8" s="139" t="s">
        <v>75</v>
      </c>
      <c r="F8" s="140" t="s">
        <v>76</v>
      </c>
      <c r="G8" s="141" t="s">
        <v>77</v>
      </c>
    </row>
    <row r="9" spans="1:7" ht="12.75">
      <c r="A9" s="145"/>
      <c r="B9" s="145"/>
      <c r="C9" s="141"/>
      <c r="D9" s="146"/>
      <c r="E9" s="139"/>
      <c r="F9" s="140"/>
      <c r="G9" s="141"/>
    </row>
    <row r="10" spans="1:7" ht="12.75" customHeight="1">
      <c r="A10" s="145">
        <v>3</v>
      </c>
      <c r="B10" s="144">
        <v>3</v>
      </c>
      <c r="C10" s="141" t="s">
        <v>50</v>
      </c>
      <c r="D10" s="146" t="s">
        <v>51</v>
      </c>
      <c r="E10" s="139" t="s">
        <v>52</v>
      </c>
      <c r="F10" s="140" t="s">
        <v>53</v>
      </c>
      <c r="G10" s="141" t="s">
        <v>54</v>
      </c>
    </row>
    <row r="11" spans="1:7" ht="12.75">
      <c r="A11" s="145"/>
      <c r="B11" s="145"/>
      <c r="C11" s="141"/>
      <c r="D11" s="146"/>
      <c r="E11" s="139"/>
      <c r="F11" s="140"/>
      <c r="G11" s="141"/>
    </row>
    <row r="12" spans="1:7" ht="12.75" customHeight="1">
      <c r="A12" s="145">
        <v>4</v>
      </c>
      <c r="B12" s="144">
        <v>4</v>
      </c>
      <c r="C12" s="141" t="s">
        <v>60</v>
      </c>
      <c r="D12" s="146" t="s">
        <v>61</v>
      </c>
      <c r="E12" s="139" t="s">
        <v>62</v>
      </c>
      <c r="F12" s="140" t="s">
        <v>63</v>
      </c>
      <c r="G12" s="141" t="s">
        <v>37</v>
      </c>
    </row>
    <row r="13" spans="1:7" ht="12.75">
      <c r="A13" s="145"/>
      <c r="B13" s="145"/>
      <c r="C13" s="141"/>
      <c r="D13" s="146"/>
      <c r="E13" s="139"/>
      <c r="F13" s="140"/>
      <c r="G13" s="142"/>
    </row>
    <row r="14" spans="1:7" ht="12.75" customHeight="1">
      <c r="A14" s="145">
        <v>5</v>
      </c>
      <c r="B14" s="144">
        <v>5</v>
      </c>
      <c r="C14" s="141" t="s">
        <v>127</v>
      </c>
      <c r="D14" s="146" t="s">
        <v>128</v>
      </c>
      <c r="E14" s="139" t="s">
        <v>129</v>
      </c>
      <c r="F14" s="140" t="s">
        <v>130</v>
      </c>
      <c r="G14" s="141" t="s">
        <v>131</v>
      </c>
    </row>
    <row r="15" spans="1:7" ht="12.75">
      <c r="A15" s="145"/>
      <c r="B15" s="145"/>
      <c r="C15" s="141"/>
      <c r="D15" s="146"/>
      <c r="E15" s="139"/>
      <c r="F15" s="140"/>
      <c r="G15" s="142"/>
    </row>
    <row r="16" spans="1:7" ht="12.75" customHeight="1">
      <c r="A16" s="145">
        <v>6</v>
      </c>
      <c r="B16" s="144">
        <v>6</v>
      </c>
      <c r="C16" s="141" t="s">
        <v>95</v>
      </c>
      <c r="D16" s="146" t="s">
        <v>96</v>
      </c>
      <c r="E16" s="139" t="s">
        <v>97</v>
      </c>
      <c r="F16" s="140"/>
      <c r="G16" s="141" t="s">
        <v>98</v>
      </c>
    </row>
    <row r="17" spans="1:7" ht="12.75">
      <c r="A17" s="145"/>
      <c r="B17" s="144"/>
      <c r="C17" s="141"/>
      <c r="D17" s="146"/>
      <c r="E17" s="139"/>
      <c r="F17" s="140"/>
      <c r="G17" s="142"/>
    </row>
    <row r="18" spans="1:7" ht="12.75" customHeight="1">
      <c r="A18" s="145">
        <v>7</v>
      </c>
      <c r="B18" s="144">
        <v>7</v>
      </c>
      <c r="C18" s="141" t="s">
        <v>138</v>
      </c>
      <c r="D18" s="146" t="s">
        <v>110</v>
      </c>
      <c r="E18" s="139" t="s">
        <v>111</v>
      </c>
      <c r="F18" s="140"/>
      <c r="G18" s="141" t="s">
        <v>139</v>
      </c>
    </row>
    <row r="19" spans="1:7" ht="12.75">
      <c r="A19" s="145"/>
      <c r="B19" s="145"/>
      <c r="C19" s="141"/>
      <c r="D19" s="146"/>
      <c r="E19" s="139"/>
      <c r="F19" s="140"/>
      <c r="G19" s="142"/>
    </row>
    <row r="20" spans="1:7" ht="12.75" customHeight="1">
      <c r="A20" s="145">
        <v>8</v>
      </c>
      <c r="B20" s="144">
        <v>8</v>
      </c>
      <c r="C20" s="141" t="s">
        <v>106</v>
      </c>
      <c r="D20" s="146" t="s">
        <v>107</v>
      </c>
      <c r="E20" s="139" t="s">
        <v>108</v>
      </c>
      <c r="F20" s="140"/>
      <c r="G20" s="141" t="s">
        <v>109</v>
      </c>
    </row>
    <row r="21" spans="1:7" ht="12.75">
      <c r="A21" s="145"/>
      <c r="B21" s="145"/>
      <c r="C21" s="141"/>
      <c r="D21" s="146"/>
      <c r="E21" s="139"/>
      <c r="F21" s="140"/>
      <c r="G21" s="142"/>
    </row>
    <row r="22" spans="1:7" ht="12.75" customHeight="1">
      <c r="A22" s="145">
        <v>9</v>
      </c>
      <c r="B22" s="144">
        <v>9</v>
      </c>
      <c r="C22" s="141" t="s">
        <v>141</v>
      </c>
      <c r="D22" s="146" t="s">
        <v>142</v>
      </c>
      <c r="E22" s="139" t="s">
        <v>121</v>
      </c>
      <c r="F22" s="140" t="s">
        <v>143</v>
      </c>
      <c r="G22" s="141" t="s">
        <v>144</v>
      </c>
    </row>
    <row r="23" spans="1:7" ht="12.75">
      <c r="A23" s="145"/>
      <c r="B23" s="145"/>
      <c r="C23" s="141"/>
      <c r="D23" s="146"/>
      <c r="E23" s="139"/>
      <c r="F23" s="140"/>
      <c r="G23" s="142"/>
    </row>
    <row r="24" spans="1:7" ht="12.75" customHeight="1">
      <c r="A24" s="145">
        <v>10</v>
      </c>
      <c r="B24" s="144">
        <v>10</v>
      </c>
      <c r="C24" s="141" t="s">
        <v>132</v>
      </c>
      <c r="D24" s="146" t="s">
        <v>133</v>
      </c>
      <c r="E24" s="139" t="s">
        <v>134</v>
      </c>
      <c r="F24" s="140"/>
      <c r="G24" s="141" t="s">
        <v>135</v>
      </c>
    </row>
    <row r="25" spans="1:7" ht="12.75">
      <c r="A25" s="145"/>
      <c r="B25" s="145"/>
      <c r="C25" s="141"/>
      <c r="D25" s="146"/>
      <c r="E25" s="139"/>
      <c r="F25" s="140"/>
      <c r="G25" s="142"/>
    </row>
    <row r="26" spans="1:7" ht="12.75" customHeight="1">
      <c r="A26" s="339">
        <v>11</v>
      </c>
      <c r="B26" s="155">
        <v>11</v>
      </c>
      <c r="C26" s="142" t="s">
        <v>82</v>
      </c>
      <c r="D26" s="157" t="s">
        <v>83</v>
      </c>
      <c r="E26" s="150" t="s">
        <v>84</v>
      </c>
      <c r="F26" s="152" t="s">
        <v>85</v>
      </c>
      <c r="G26" s="142" t="s">
        <v>40</v>
      </c>
    </row>
    <row r="27" spans="1:7" ht="12.75">
      <c r="A27" s="156"/>
      <c r="B27" s="156"/>
      <c r="C27" s="154"/>
      <c r="D27" s="158"/>
      <c r="E27" s="151"/>
      <c r="F27" s="153"/>
      <c r="G27" s="154"/>
    </row>
    <row r="28" spans="1:7" ht="12.75" customHeight="1">
      <c r="A28" s="145">
        <v>12</v>
      </c>
      <c r="B28" s="144">
        <v>12</v>
      </c>
      <c r="C28" s="141" t="s">
        <v>86</v>
      </c>
      <c r="D28" s="146" t="s">
        <v>87</v>
      </c>
      <c r="E28" s="139" t="s">
        <v>39</v>
      </c>
      <c r="F28" s="140" t="s">
        <v>88</v>
      </c>
      <c r="G28" s="141" t="s">
        <v>89</v>
      </c>
    </row>
    <row r="29" spans="1:7" ht="12.75">
      <c r="A29" s="145"/>
      <c r="B29" s="145"/>
      <c r="C29" s="141"/>
      <c r="D29" s="146"/>
      <c r="E29" s="139"/>
      <c r="F29" s="140"/>
      <c r="G29" s="142"/>
    </row>
    <row r="30" spans="1:8" ht="12.75" customHeight="1">
      <c r="A30" s="145">
        <v>13</v>
      </c>
      <c r="B30" s="144">
        <v>13</v>
      </c>
      <c r="C30" s="141" t="s">
        <v>102</v>
      </c>
      <c r="D30" s="146" t="s">
        <v>103</v>
      </c>
      <c r="E30" s="139" t="s">
        <v>140</v>
      </c>
      <c r="F30" s="140" t="s">
        <v>104</v>
      </c>
      <c r="G30" s="141" t="s">
        <v>105</v>
      </c>
      <c r="H30" s="3"/>
    </row>
    <row r="31" spans="1:8" ht="12.75">
      <c r="A31" s="145"/>
      <c r="B31" s="145"/>
      <c r="C31" s="141"/>
      <c r="D31" s="146"/>
      <c r="E31" s="139"/>
      <c r="F31" s="140"/>
      <c r="G31" s="142"/>
      <c r="H31" s="3"/>
    </row>
    <row r="32" spans="1:8" ht="12.75" customHeight="1">
      <c r="A32" s="145">
        <v>14</v>
      </c>
      <c r="B32" s="144">
        <v>14</v>
      </c>
      <c r="C32" s="141" t="s">
        <v>55</v>
      </c>
      <c r="D32" s="146" t="s">
        <v>56</v>
      </c>
      <c r="E32" s="139" t="s">
        <v>57</v>
      </c>
      <c r="F32" s="140" t="s">
        <v>58</v>
      </c>
      <c r="G32" s="141" t="s">
        <v>59</v>
      </c>
      <c r="H32" s="3"/>
    </row>
    <row r="33" spans="1:8" ht="12.75">
      <c r="A33" s="145"/>
      <c r="B33" s="145"/>
      <c r="C33" s="141"/>
      <c r="D33" s="146"/>
      <c r="E33" s="139"/>
      <c r="F33" s="140"/>
      <c r="G33" s="142"/>
      <c r="H33" s="3"/>
    </row>
    <row r="34" spans="1:8" ht="12.75" customHeight="1">
      <c r="A34" s="145">
        <v>15</v>
      </c>
      <c r="B34" s="144">
        <v>15</v>
      </c>
      <c r="C34" s="141" t="s">
        <v>137</v>
      </c>
      <c r="D34" s="146" t="s">
        <v>99</v>
      </c>
      <c r="E34" s="139" t="s">
        <v>100</v>
      </c>
      <c r="F34" s="140"/>
      <c r="G34" s="141" t="s">
        <v>101</v>
      </c>
      <c r="H34" s="3"/>
    </row>
    <row r="35" spans="1:8" ht="12.75">
      <c r="A35" s="145"/>
      <c r="B35" s="145"/>
      <c r="C35" s="141"/>
      <c r="D35" s="146"/>
      <c r="E35" s="139"/>
      <c r="F35" s="140"/>
      <c r="G35" s="142"/>
      <c r="H35" s="3"/>
    </row>
    <row r="36" spans="1:8" ht="12.75" customHeight="1">
      <c r="A36" s="145">
        <v>16</v>
      </c>
      <c r="B36" s="144">
        <v>16</v>
      </c>
      <c r="C36" s="141" t="s">
        <v>90</v>
      </c>
      <c r="D36" s="334" t="s">
        <v>91</v>
      </c>
      <c r="E36" s="139" t="s">
        <v>92</v>
      </c>
      <c r="F36" s="140" t="s">
        <v>93</v>
      </c>
      <c r="G36" s="141" t="s">
        <v>94</v>
      </c>
      <c r="H36" s="3"/>
    </row>
    <row r="37" spans="1:8" ht="12.75">
      <c r="A37" s="145"/>
      <c r="B37" s="145"/>
      <c r="C37" s="141"/>
      <c r="D37" s="146"/>
      <c r="E37" s="139"/>
      <c r="F37" s="140"/>
      <c r="G37" s="142"/>
      <c r="H37" s="3"/>
    </row>
    <row r="38" spans="1:8" ht="12.75" customHeight="1">
      <c r="A38" s="145">
        <v>17</v>
      </c>
      <c r="B38" s="144">
        <v>17</v>
      </c>
      <c r="C38" s="141" t="s">
        <v>64</v>
      </c>
      <c r="D38" s="146" t="s">
        <v>65</v>
      </c>
      <c r="E38" s="139" t="s">
        <v>66</v>
      </c>
      <c r="F38" s="140" t="s">
        <v>67</v>
      </c>
      <c r="G38" s="141" t="s">
        <v>68</v>
      </c>
      <c r="H38" s="3"/>
    </row>
    <row r="39" spans="1:8" ht="12.75">
      <c r="A39" s="145"/>
      <c r="B39" s="145"/>
      <c r="C39" s="141"/>
      <c r="D39" s="146"/>
      <c r="E39" s="139"/>
      <c r="F39" s="140"/>
      <c r="G39" s="142"/>
      <c r="H39" s="3"/>
    </row>
    <row r="40" spans="1:8" ht="12.75" customHeight="1">
      <c r="A40" s="145">
        <v>18</v>
      </c>
      <c r="B40" s="144">
        <v>18</v>
      </c>
      <c r="C40" s="141" t="s">
        <v>136</v>
      </c>
      <c r="D40" s="146" t="s">
        <v>69</v>
      </c>
      <c r="E40" s="139" t="s">
        <v>70</v>
      </c>
      <c r="F40" s="140" t="s">
        <v>71</v>
      </c>
      <c r="G40" s="141" t="s">
        <v>72</v>
      </c>
      <c r="H40" s="3"/>
    </row>
    <row r="41" spans="1:8" ht="12.75">
      <c r="A41" s="145"/>
      <c r="B41" s="145"/>
      <c r="C41" s="141"/>
      <c r="D41" s="146"/>
      <c r="E41" s="139"/>
      <c r="F41" s="140"/>
      <c r="G41" s="142"/>
      <c r="H41" s="3"/>
    </row>
    <row r="42" spans="1:8" ht="12.75" customHeight="1">
      <c r="A42" s="145">
        <v>19</v>
      </c>
      <c r="B42" s="144">
        <v>19</v>
      </c>
      <c r="C42" s="141" t="s">
        <v>122</v>
      </c>
      <c r="D42" s="146" t="s">
        <v>123</v>
      </c>
      <c r="E42" s="139" t="s">
        <v>124</v>
      </c>
      <c r="F42" s="140" t="s">
        <v>125</v>
      </c>
      <c r="G42" s="147" t="s">
        <v>126</v>
      </c>
      <c r="H42" s="3"/>
    </row>
    <row r="43" spans="1:8" ht="12.75">
      <c r="A43" s="145"/>
      <c r="B43" s="145"/>
      <c r="C43" s="141"/>
      <c r="D43" s="146"/>
      <c r="E43" s="139"/>
      <c r="F43" s="140"/>
      <c r="G43" s="148"/>
      <c r="H43" s="3"/>
    </row>
    <row r="44" spans="1:8" ht="12.75" customHeight="1">
      <c r="A44" s="145">
        <v>20</v>
      </c>
      <c r="B44" s="144">
        <v>20</v>
      </c>
      <c r="C44" s="141" t="s">
        <v>112</v>
      </c>
      <c r="D44" s="333" t="s">
        <v>113</v>
      </c>
      <c r="E44" s="139" t="s">
        <v>114</v>
      </c>
      <c r="F44" s="140"/>
      <c r="G44" s="141" t="s">
        <v>115</v>
      </c>
      <c r="H44" s="3"/>
    </row>
    <row r="45" spans="1:8" ht="12.75">
      <c r="A45" s="145"/>
      <c r="B45" s="145"/>
      <c r="C45" s="141"/>
      <c r="D45" s="139"/>
      <c r="E45" s="139"/>
      <c r="F45" s="140"/>
      <c r="G45" s="142"/>
      <c r="H45" s="3"/>
    </row>
    <row r="46" spans="1:8" ht="12.75" customHeight="1">
      <c r="A46" s="145">
        <v>21</v>
      </c>
      <c r="B46" s="144">
        <v>21</v>
      </c>
      <c r="C46" s="141" t="s">
        <v>78</v>
      </c>
      <c r="D46" s="146" t="s">
        <v>79</v>
      </c>
      <c r="E46" s="139" t="s">
        <v>38</v>
      </c>
      <c r="F46" s="140" t="s">
        <v>80</v>
      </c>
      <c r="G46" s="141" t="s">
        <v>81</v>
      </c>
      <c r="H46" s="3"/>
    </row>
    <row r="47" spans="1:8" ht="12.75" customHeight="1">
      <c r="A47" s="145"/>
      <c r="B47" s="145"/>
      <c r="C47" s="141"/>
      <c r="D47" s="146"/>
      <c r="E47" s="139"/>
      <c r="F47" s="140"/>
      <c r="G47" s="141"/>
      <c r="H47" s="3"/>
    </row>
    <row r="48" spans="1:8" ht="12.75">
      <c r="A48" s="336"/>
      <c r="B48" s="336"/>
      <c r="C48" s="336"/>
      <c r="D48" s="336"/>
      <c r="E48" s="336"/>
      <c r="F48" s="336"/>
      <c r="G48" s="336"/>
      <c r="H48" s="3"/>
    </row>
    <row r="49" spans="1:8" ht="12.75">
      <c r="A49" s="336"/>
      <c r="B49" s="336"/>
      <c r="C49" s="336"/>
      <c r="D49" s="336"/>
      <c r="E49" s="336"/>
      <c r="F49" s="336"/>
      <c r="G49" s="336"/>
      <c r="H49" s="3"/>
    </row>
    <row r="50" spans="1:8" ht="12.75">
      <c r="A50" s="336"/>
      <c r="B50" s="336"/>
      <c r="C50" s="336"/>
      <c r="D50" s="336"/>
      <c r="E50" s="336"/>
      <c r="F50" s="336"/>
      <c r="G50" s="337"/>
      <c r="H50" s="3"/>
    </row>
    <row r="51" spans="1:8" ht="12.75">
      <c r="A51" s="336"/>
      <c r="B51" s="336"/>
      <c r="C51" s="336"/>
      <c r="D51" s="336"/>
      <c r="E51" s="336"/>
      <c r="F51" s="336"/>
      <c r="G51" s="337"/>
      <c r="H51" s="3"/>
    </row>
    <row r="52" spans="1:8" ht="12.75">
      <c r="A52" s="336"/>
      <c r="B52" s="336"/>
      <c r="C52" s="336"/>
      <c r="D52" s="336"/>
      <c r="E52" s="336"/>
      <c r="F52" s="336"/>
      <c r="G52" s="336"/>
      <c r="H52" s="3"/>
    </row>
    <row r="53" spans="1:8" ht="12.75">
      <c r="A53" s="336"/>
      <c r="B53" s="336"/>
      <c r="C53" s="336"/>
      <c r="D53" s="336"/>
      <c r="E53" s="336"/>
      <c r="F53" s="336"/>
      <c r="G53" s="336"/>
      <c r="H53" s="3"/>
    </row>
    <row r="54" spans="1:8" ht="12.75">
      <c r="A54" s="336"/>
      <c r="B54" s="336"/>
      <c r="C54" s="336"/>
      <c r="D54" s="336"/>
      <c r="E54" s="336"/>
      <c r="F54" s="336"/>
      <c r="G54" s="337"/>
      <c r="H54" s="3"/>
    </row>
    <row r="55" spans="1:8" ht="12.75">
      <c r="A55" s="336"/>
      <c r="B55" s="336"/>
      <c r="C55" s="336"/>
      <c r="D55" s="336"/>
      <c r="E55" s="336"/>
      <c r="F55" s="336"/>
      <c r="G55" s="337"/>
      <c r="H55" s="3"/>
    </row>
    <row r="56" spans="1:8" ht="12.75">
      <c r="A56" s="336"/>
      <c r="B56" s="336"/>
      <c r="C56" s="336"/>
      <c r="D56" s="336"/>
      <c r="E56" s="336"/>
      <c r="F56" s="336"/>
      <c r="G56" s="336"/>
      <c r="H56" s="3"/>
    </row>
    <row r="57" spans="1:8" ht="12.75">
      <c r="A57" s="336"/>
      <c r="B57" s="336"/>
      <c r="C57" s="336"/>
      <c r="D57" s="336"/>
      <c r="E57" s="336"/>
      <c r="F57" s="336"/>
      <c r="G57" s="336"/>
      <c r="H57" s="3"/>
    </row>
    <row r="58" spans="1:8" ht="12.75">
      <c r="A58" s="336"/>
      <c r="B58" s="336"/>
      <c r="C58" s="336"/>
      <c r="D58" s="336"/>
      <c r="E58" s="336"/>
      <c r="F58" s="336"/>
      <c r="G58" s="337"/>
      <c r="H58" s="3"/>
    </row>
    <row r="59" spans="1:8" ht="12.75">
      <c r="A59" s="336"/>
      <c r="B59" s="336"/>
      <c r="C59" s="336"/>
      <c r="D59" s="336"/>
      <c r="E59" s="336"/>
      <c r="F59" s="336"/>
      <c r="G59" s="337"/>
      <c r="H59" s="3"/>
    </row>
    <row r="60" spans="1:8" ht="12.75">
      <c r="A60" s="336"/>
      <c r="B60" s="336"/>
      <c r="C60" s="336"/>
      <c r="D60" s="336"/>
      <c r="E60" s="336"/>
      <c r="F60" s="336"/>
      <c r="G60" s="336"/>
      <c r="H60" s="3"/>
    </row>
    <row r="61" spans="1:8" ht="12.75">
      <c r="A61" s="336"/>
      <c r="B61" s="336"/>
      <c r="C61" s="336"/>
      <c r="D61" s="336"/>
      <c r="E61" s="336"/>
      <c r="F61" s="336"/>
      <c r="G61" s="336"/>
      <c r="H61" s="3"/>
    </row>
    <row r="62" spans="1:8" ht="12.75">
      <c r="A62" s="336"/>
      <c r="B62" s="336"/>
      <c r="C62" s="336"/>
      <c r="D62" s="336"/>
      <c r="E62" s="336"/>
      <c r="F62" s="336"/>
      <c r="G62" s="337"/>
      <c r="H62" s="3"/>
    </row>
    <row r="63" spans="1:8" ht="12.75">
      <c r="A63" s="336"/>
      <c r="B63" s="336"/>
      <c r="C63" s="336"/>
      <c r="D63" s="336"/>
      <c r="E63" s="336"/>
      <c r="F63" s="336"/>
      <c r="G63" s="337"/>
      <c r="H63" s="3"/>
    </row>
    <row r="64" spans="1:8" ht="12.75">
      <c r="A64" s="336"/>
      <c r="B64" s="336"/>
      <c r="C64" s="336"/>
      <c r="D64" s="336"/>
      <c r="E64" s="336"/>
      <c r="F64" s="336"/>
      <c r="G64" s="336"/>
      <c r="H64" s="3"/>
    </row>
    <row r="65" spans="1:8" ht="12.75">
      <c r="A65" s="336"/>
      <c r="B65" s="336"/>
      <c r="C65" s="336"/>
      <c r="D65" s="336"/>
      <c r="E65" s="336"/>
      <c r="F65" s="336"/>
      <c r="G65" s="336"/>
      <c r="H65" s="3"/>
    </row>
    <row r="66" spans="1:8" ht="12.75">
      <c r="A66" s="336"/>
      <c r="B66" s="336"/>
      <c r="C66" s="336"/>
      <c r="D66" s="336"/>
      <c r="E66" s="336"/>
      <c r="F66" s="336"/>
      <c r="G66" s="337"/>
      <c r="H66" s="3"/>
    </row>
    <row r="67" spans="1:8" ht="12.75">
      <c r="A67" s="336"/>
      <c r="B67" s="336"/>
      <c r="C67" s="336"/>
      <c r="D67" s="336"/>
      <c r="E67" s="336"/>
      <c r="F67" s="336"/>
      <c r="G67" s="337"/>
      <c r="H67" s="3"/>
    </row>
    <row r="68" spans="1:8" ht="12.75">
      <c r="A68" s="336"/>
      <c r="B68" s="336"/>
      <c r="C68" s="336"/>
      <c r="D68" s="336"/>
      <c r="E68" s="336"/>
      <c r="F68" s="336"/>
      <c r="G68" s="336"/>
      <c r="H68" s="3"/>
    </row>
    <row r="69" spans="1:8" ht="12.75">
      <c r="A69" s="336"/>
      <c r="B69" s="336"/>
      <c r="C69" s="336"/>
      <c r="D69" s="336"/>
      <c r="E69" s="336"/>
      <c r="F69" s="336"/>
      <c r="G69" s="336"/>
      <c r="H69" s="3"/>
    </row>
    <row r="70" spans="1:8" ht="12.75">
      <c r="A70" s="336"/>
      <c r="B70" s="336"/>
      <c r="C70" s="336"/>
      <c r="D70" s="336"/>
      <c r="E70" s="336"/>
      <c r="F70" s="336"/>
      <c r="G70" s="337"/>
      <c r="H70" s="3"/>
    </row>
    <row r="71" spans="1:8" ht="12.75">
      <c r="A71" s="336"/>
      <c r="B71" s="336"/>
      <c r="C71" s="336"/>
      <c r="D71" s="336"/>
      <c r="E71" s="336"/>
      <c r="F71" s="336"/>
      <c r="G71" s="337"/>
      <c r="H71" s="3"/>
    </row>
    <row r="72" spans="1:8" ht="12.75">
      <c r="A72" s="336"/>
      <c r="B72" s="336"/>
      <c r="C72" s="336"/>
      <c r="D72" s="336"/>
      <c r="E72" s="336"/>
      <c r="F72" s="336"/>
      <c r="G72" s="336"/>
      <c r="H72" s="3"/>
    </row>
    <row r="73" spans="1:8" ht="12.75">
      <c r="A73" s="336"/>
      <c r="B73" s="336"/>
      <c r="C73" s="336"/>
      <c r="D73" s="336"/>
      <c r="E73" s="336"/>
      <c r="F73" s="336"/>
      <c r="G73" s="336"/>
      <c r="H73" s="3"/>
    </row>
    <row r="74" spans="1:8" ht="12.75">
      <c r="A74" s="336"/>
      <c r="B74" s="336"/>
      <c r="C74" s="336"/>
      <c r="D74" s="336"/>
      <c r="E74" s="336"/>
      <c r="F74" s="336"/>
      <c r="G74" s="337"/>
      <c r="H74" s="3"/>
    </row>
    <row r="75" spans="1:8" ht="12.75">
      <c r="A75" s="336"/>
      <c r="B75" s="336"/>
      <c r="C75" s="336"/>
      <c r="D75" s="336"/>
      <c r="E75" s="336"/>
      <c r="F75" s="336"/>
      <c r="G75" s="337"/>
      <c r="H75" s="3"/>
    </row>
    <row r="76" spans="1:8" ht="12.75">
      <c r="A76" s="336"/>
      <c r="B76" s="336"/>
      <c r="C76" s="336"/>
      <c r="D76" s="336"/>
      <c r="E76" s="336"/>
      <c r="F76" s="336"/>
      <c r="G76" s="336"/>
      <c r="H76" s="3"/>
    </row>
    <row r="77" spans="1:8" ht="12.75">
      <c r="A77" s="336"/>
      <c r="B77" s="336"/>
      <c r="C77" s="336"/>
      <c r="D77" s="336"/>
      <c r="E77" s="336"/>
      <c r="F77" s="336"/>
      <c r="G77" s="336"/>
      <c r="H77" s="3"/>
    </row>
    <row r="78" spans="1:8" ht="12.75">
      <c r="A78" s="336"/>
      <c r="B78" s="336"/>
      <c r="C78" s="336"/>
      <c r="D78" s="336"/>
      <c r="E78" s="336"/>
      <c r="F78" s="336"/>
      <c r="G78" s="337"/>
      <c r="H78" s="3"/>
    </row>
    <row r="79" spans="1:8" ht="12.75">
      <c r="A79" s="336"/>
      <c r="B79" s="336"/>
      <c r="C79" s="336"/>
      <c r="D79" s="336"/>
      <c r="E79" s="336"/>
      <c r="F79" s="336"/>
      <c r="G79" s="337"/>
      <c r="H79" s="3"/>
    </row>
    <row r="80" spans="1:8" ht="12.75">
      <c r="A80" s="336"/>
      <c r="B80" s="336"/>
      <c r="C80" s="336"/>
      <c r="D80" s="336"/>
      <c r="E80" s="336"/>
      <c r="F80" s="336"/>
      <c r="G80" s="336"/>
      <c r="H80" s="3"/>
    </row>
    <row r="81" spans="1:8" ht="12.75">
      <c r="A81" s="336"/>
      <c r="B81" s="336"/>
      <c r="C81" s="336"/>
      <c r="D81" s="336"/>
      <c r="E81" s="336"/>
      <c r="F81" s="336"/>
      <c r="G81" s="336"/>
      <c r="H81" s="3"/>
    </row>
    <row r="82" spans="1:8" ht="12.75">
      <c r="A82" s="336"/>
      <c r="B82" s="336"/>
      <c r="C82" s="336"/>
      <c r="D82" s="336"/>
      <c r="E82" s="336"/>
      <c r="F82" s="336"/>
      <c r="G82" s="337"/>
      <c r="H82" s="3"/>
    </row>
    <row r="83" spans="1:8" ht="12.75">
      <c r="A83" s="336"/>
      <c r="B83" s="336"/>
      <c r="C83" s="336"/>
      <c r="D83" s="336"/>
      <c r="E83" s="336"/>
      <c r="F83" s="336"/>
      <c r="G83" s="337"/>
      <c r="H83" s="3"/>
    </row>
    <row r="84" spans="1:8" ht="12.75">
      <c r="A84" s="336"/>
      <c r="B84" s="336"/>
      <c r="C84" s="336"/>
      <c r="D84" s="336"/>
      <c r="E84" s="336"/>
      <c r="F84" s="336"/>
      <c r="G84" s="336"/>
      <c r="H84" s="3"/>
    </row>
    <row r="85" spans="1:8" ht="12.75">
      <c r="A85" s="336"/>
      <c r="B85" s="336"/>
      <c r="C85" s="336"/>
      <c r="D85" s="336"/>
      <c r="E85" s="336"/>
      <c r="F85" s="336"/>
      <c r="G85" s="336"/>
      <c r="H85" s="3"/>
    </row>
    <row r="86" spans="1:8" ht="12.75">
      <c r="A86" s="336"/>
      <c r="B86" s="336"/>
      <c r="C86" s="336"/>
      <c r="D86" s="336"/>
      <c r="E86" s="336"/>
      <c r="F86" s="336"/>
      <c r="G86" s="337"/>
      <c r="H86" s="3"/>
    </row>
    <row r="87" spans="1:8" ht="12.75">
      <c r="A87" s="336"/>
      <c r="B87" s="336"/>
      <c r="C87" s="336"/>
      <c r="D87" s="336"/>
      <c r="E87" s="336"/>
      <c r="F87" s="336"/>
      <c r="G87" s="337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</sheetData>
  <mergeCells count="295">
    <mergeCell ref="D26:D27"/>
    <mergeCell ref="C26:C27"/>
    <mergeCell ref="B26:B27"/>
    <mergeCell ref="A26:A27"/>
    <mergeCell ref="E86:E87"/>
    <mergeCell ref="F86:F87"/>
    <mergeCell ref="G86:G87"/>
    <mergeCell ref="A1:G1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C78:C79"/>
    <mergeCell ref="D78:D79"/>
    <mergeCell ref="E80:E81"/>
    <mergeCell ref="F80:F81"/>
    <mergeCell ref="G80:G81"/>
    <mergeCell ref="A78:A79"/>
    <mergeCell ref="B78:B79"/>
    <mergeCell ref="A80:A81"/>
    <mergeCell ref="B80:B81"/>
    <mergeCell ref="C80:C81"/>
    <mergeCell ref="D80:D81"/>
    <mergeCell ref="E76:E77"/>
    <mergeCell ref="F76:F77"/>
    <mergeCell ref="G76:G77"/>
    <mergeCell ref="G78:G79"/>
    <mergeCell ref="A76:A77"/>
    <mergeCell ref="B76:B77"/>
    <mergeCell ref="C76:C77"/>
    <mergeCell ref="D76:D77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G40:G41"/>
    <mergeCell ref="E42:E43"/>
    <mergeCell ref="F42:F43"/>
    <mergeCell ref="G42:G43"/>
    <mergeCell ref="A42:A43"/>
    <mergeCell ref="B42:B43"/>
    <mergeCell ref="C42:C43"/>
    <mergeCell ref="D42:D43"/>
    <mergeCell ref="A40:A41"/>
    <mergeCell ref="B40:B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E32:E33"/>
    <mergeCell ref="F32:F33"/>
    <mergeCell ref="E30:E31"/>
    <mergeCell ref="F30:F31"/>
    <mergeCell ref="G30:G31"/>
    <mergeCell ref="A28:A29"/>
    <mergeCell ref="B28:B29"/>
    <mergeCell ref="A30:A31"/>
    <mergeCell ref="B30:B31"/>
    <mergeCell ref="C30:C31"/>
    <mergeCell ref="D30:D31"/>
    <mergeCell ref="E28:E29"/>
    <mergeCell ref="F28:F29"/>
    <mergeCell ref="G24:G25"/>
    <mergeCell ref="E26:E27"/>
    <mergeCell ref="F26:F27"/>
    <mergeCell ref="G26:G27"/>
    <mergeCell ref="G28:G29"/>
    <mergeCell ref="A24:A25"/>
    <mergeCell ref="B24:B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6:E17"/>
    <mergeCell ref="F16:F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C20:C21"/>
    <mergeCell ref="D20:D21"/>
    <mergeCell ref="C24:C25"/>
    <mergeCell ref="D24:D25"/>
    <mergeCell ref="C28:C29"/>
    <mergeCell ref="D28:D29"/>
    <mergeCell ref="C40:C41"/>
    <mergeCell ref="D40:D41"/>
    <mergeCell ref="C32:C33"/>
    <mergeCell ref="D32:D33"/>
    <mergeCell ref="C36:C37"/>
    <mergeCell ref="D36:D37"/>
    <mergeCell ref="A44:A45"/>
    <mergeCell ref="B44:B45"/>
    <mergeCell ref="C44:C45"/>
    <mergeCell ref="D44:D4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2008-09-14T12:57:48Z</cp:lastPrinted>
  <dcterms:created xsi:type="dcterms:W3CDTF">1996-10-08T23:32:33Z</dcterms:created>
  <dcterms:modified xsi:type="dcterms:W3CDTF">2008-09-15T17:59:26Z</dcterms:modified>
  <cp:category/>
  <cp:version/>
  <cp:contentType/>
  <cp:contentStatus/>
</cp:coreProperties>
</file>