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2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<sst xmlns="http://schemas.openxmlformats.org/spreadsheetml/2006/main" count="42" uniqueCount="38">
  <si>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</si>
  <si>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</si>
  <si>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</si>
  <si>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</si>
  <si>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</si>
  <si>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</si>
  <si>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</si>
  <si>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 xml:space="preserve"> КГ</t>
  </si>
  <si>
    <t>A</t>
  </si>
  <si>
    <t>B</t>
  </si>
  <si>
    <t>№ or</t>
  </si>
  <si>
    <t>№ j</t>
  </si>
  <si>
    <t>Name</t>
  </si>
  <si>
    <t>Yob., Rank</t>
  </si>
  <si>
    <t>Country/Team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</si>
  <si>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</si>
  <si>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</si>
  <si>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4</t>
  </si>
  <si>
    <t>3</t>
  </si>
  <si>
    <t>1</t>
  </si>
  <si>
    <t>RUS</t>
  </si>
  <si>
    <t>2</t>
  </si>
  <si>
    <t>5</t>
  </si>
  <si>
    <t>BLR</t>
  </si>
  <si>
    <t>BORISOVA Zinaida</t>
  </si>
  <si>
    <t>1982 msic</t>
  </si>
  <si>
    <t>KARAPITYAN Tamara</t>
  </si>
  <si>
    <t>1983 msmc</t>
  </si>
  <si>
    <t>UKR</t>
  </si>
  <si>
    <t>MOSKVINA Tatiana</t>
  </si>
  <si>
    <t>1973 dcmc</t>
  </si>
  <si>
    <t>LESHHANKA Volha</t>
  </si>
  <si>
    <t>BONDAREVA Elena</t>
  </si>
  <si>
    <t>1985 msic</t>
  </si>
  <si>
    <t>Weight category 48 kg WOMAN</t>
  </si>
  <si>
    <t>Weight category 48  kg WOMAN</t>
  </si>
  <si>
    <t>4:0</t>
  </si>
  <si>
    <t>Struggle for 3 place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</si>
</sst>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5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i/>
      <sz val="10"/>
      <name val="Arial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sz val="12"/>
      <name val="Arial Narrow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b/>
      <sz val="9"/>
      <name val="Arial"/>
      <family val="0"/>
    </font>
    <font>
      <sz val="10"/>
      <color indexed="9"/>
      <name val="Arial Narrow"/>
      <family val="2"/>
    </font>
    <font>
      <sz val="10"/>
      <color indexed="9"/>
      <name val="Arial Cyr"/>
      <family val="0"/>
    </font>
    <font>
      <b/>
      <sz val="9"/>
      <color indexed="9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2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15" applyFont="1" applyAlignment="1">
      <alignment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1" xfId="15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NumberFormat="1" applyAlignment="1">
      <alignment/>
    </xf>
    <xf numFmtId="0" fontId="1" fillId="0" borderId="0" xfId="0" applyFont="1" applyBorder="1" applyAlignment="1">
      <alignment vertical="center"/>
    </xf>
    <xf numFmtId="0" fontId="5" fillId="0" borderId="0" xfId="15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8" fillId="0" borderId="0" xfId="15" applyFont="1" applyAlignment="1" applyProtection="1">
      <alignment horizontal="center"/>
      <protection/>
    </xf>
    <xf numFmtId="0" fontId="1" fillId="0" borderId="0" xfId="15" applyNumberFormat="1" applyFont="1" applyAlignment="1" applyProtection="1">
      <alignment vertical="center" wrapText="1"/>
      <protection/>
    </xf>
    <xf numFmtId="0" fontId="17" fillId="0" borderId="0" xfId="15" applyNumberFormat="1" applyFont="1" applyAlignment="1" applyProtection="1">
      <alignment vertical="center" wrapText="1"/>
      <protection/>
    </xf>
    <xf numFmtId="0" fontId="19" fillId="0" borderId="0" xfId="0" applyFont="1" applyAlignment="1">
      <alignment/>
    </xf>
    <xf numFmtId="0" fontId="1" fillId="0" borderId="0" xfId="15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NumberFormat="1" applyBorder="1" applyAlignment="1">
      <alignment/>
    </xf>
    <xf numFmtId="49" fontId="0" fillId="0" borderId="7" xfId="0" applyNumberForma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1" fillId="0" borderId="15" xfId="15" applyFont="1" applyBorder="1" applyAlignment="1" applyProtection="1">
      <alignment horizontal="center" vertical="center"/>
      <protection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17" fillId="0" borderId="0" xfId="15" applyNumberFormat="1" applyFont="1" applyAlignment="1" applyProtection="1">
      <alignment horizontal="center" vertical="center" wrapText="1"/>
      <protection/>
    </xf>
    <xf numFmtId="49" fontId="0" fillId="0" borderId="7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0" fontId="1" fillId="2" borderId="10" xfId="15" applyFont="1" applyFill="1" applyBorder="1" applyAlignment="1" applyProtection="1">
      <alignment horizontal="center" vertical="center"/>
      <protection/>
    </xf>
    <xf numFmtId="0" fontId="1" fillId="2" borderId="11" xfId="15" applyFont="1" applyFill="1" applyBorder="1" applyAlignment="1" applyProtection="1">
      <alignment horizontal="center" vertical="center"/>
      <protection/>
    </xf>
    <xf numFmtId="0" fontId="1" fillId="2" borderId="12" xfId="15" applyFont="1" applyFill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 wrapText="1"/>
    </xf>
    <xf numFmtId="0" fontId="24" fillId="4" borderId="29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left" vertical="center" wrapText="1"/>
    </xf>
    <xf numFmtId="0" fontId="14" fillId="4" borderId="30" xfId="0" applyFont="1" applyFill="1" applyBorder="1" applyAlignment="1">
      <alignment horizontal="left" vertical="center"/>
    </xf>
    <xf numFmtId="0" fontId="4" fillId="4" borderId="26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left" vertical="center" wrapText="1"/>
    </xf>
    <xf numFmtId="0" fontId="14" fillId="3" borderId="30" xfId="0" applyFont="1" applyFill="1" applyBorder="1" applyAlignment="1">
      <alignment horizontal="left" vertical="center"/>
    </xf>
    <xf numFmtId="0" fontId="14" fillId="0" borderId="3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/>
    </xf>
    <xf numFmtId="0" fontId="23" fillId="0" borderId="19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8" fillId="0" borderId="0" xfId="15" applyNumberFormat="1" applyFont="1" applyBorder="1" applyAlignment="1">
      <alignment horizontal="center" vertical="center" wrapText="1"/>
    </xf>
    <xf numFmtId="0" fontId="1" fillId="3" borderId="10" xfId="15" applyNumberFormat="1" applyFont="1" applyFill="1" applyBorder="1" applyAlignment="1">
      <alignment horizontal="center" vertical="center" wrapText="1"/>
    </xf>
    <xf numFmtId="0" fontId="1" fillId="3" borderId="11" xfId="15" applyNumberFormat="1" applyFont="1" applyFill="1" applyBorder="1" applyAlignment="1">
      <alignment horizontal="center" vertical="center" wrapText="1"/>
    </xf>
    <xf numFmtId="0" fontId="1" fillId="3" borderId="12" xfId="15" applyNumberFormat="1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 wrapText="1"/>
    </xf>
    <xf numFmtId="0" fontId="14" fillId="5" borderId="26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 wrapText="1"/>
    </xf>
    <xf numFmtId="0" fontId="13" fillId="5" borderId="28" xfId="0" applyFont="1" applyFill="1" applyBorder="1" applyAlignment="1">
      <alignment horizontal="center" vertical="center"/>
    </xf>
    <xf numFmtId="0" fontId="23" fillId="5" borderId="17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left" vertical="center" wrapText="1"/>
    </xf>
    <xf numFmtId="0" fontId="4" fillId="5" borderId="25" xfId="0" applyFont="1" applyFill="1" applyBorder="1" applyAlignment="1">
      <alignment horizontal="lef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76;&#1078;&#1080;&#1091;-&#1076;&#1078;&#1080;&#1090;&#1089;&#1091;%20&#1055;-&#1074;&#1086;%20&#1056;&#1086;&#1089;&#1089;&#1080;&#1080;%202008\&#1055;&#1088;&#1090;&#1086;&#1082;&#1086;&#1083;&#1099;\&#1102;&#1085;&#1080;&#1086;&#1088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40;&#1089;&#1083;&#1072;&#1093;&#1072;&#1085;&#1086;&#1074;\&#1054;&#1083;&#1080;&#1084;&#1087;&#1080;&#1081;&#1082;&#1072;%20&#1086;&#1090;%20&#1092;&#1080;&#1085;&#1072;&#1083;&#1080;&#1089;&#1090;&#1086;&#1074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кгистрация юноши"/>
      <sheetName val="регистрация юниоры"/>
      <sheetName val="регистрация"/>
    </sheetNames>
    <sheetDataSet>
      <sheetData sheetId="0">
        <row r="20">
          <cell r="A20" t="str">
            <v>Гл. судья, судья ВК </v>
          </cell>
          <cell r="G20" t="str">
            <v>Н. Титов</v>
          </cell>
        </row>
        <row r="21">
          <cell r="G21" t="str">
            <v>(г. С.Петербург)</v>
          </cell>
        </row>
        <row r="22">
          <cell r="A22" t="str">
            <v>Гл. секретарь, судья 1к</v>
          </cell>
          <cell r="G22" t="str">
            <v>П. Дудчак</v>
          </cell>
        </row>
        <row r="23">
          <cell r="G23" t="str">
            <v>(г. С.Петербург)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a cup of the world - VII international tournament on sambo-wrestling on prizes of general A.A.Aslahanov</v>
          </cell>
        </row>
        <row r="3">
          <cell r="A3" t="str">
            <v>03 - 05 October  2008 Moscow /Russia/</v>
          </cell>
        </row>
        <row r="20">
          <cell r="A20" t="str">
            <v>Chiaf refery</v>
          </cell>
          <cell r="G20" t="str">
            <v>A. Lebedev</v>
          </cell>
        </row>
        <row r="21">
          <cell r="G21" t="str">
            <v>/RUS/</v>
          </cell>
        </row>
        <row r="22">
          <cell r="A22" t="str">
            <v>Chiaf  secretary</v>
          </cell>
          <cell r="G22" t="str">
            <v>Y. Shoya</v>
          </cell>
        </row>
        <row r="23">
          <cell r="G23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3"/>
  <sheetViews>
    <sheetView workbookViewId="0" topLeftCell="A1">
      <selection activeCell="A1" sqref="A1:G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7" ht="39" customHeight="1" thickBot="1">
      <c r="A1" s="50">
        <f>HYPERLINK('[2]реквизиты'!$A$7)</f>
      </c>
      <c r="B1" s="51"/>
      <c r="C1" s="51"/>
      <c r="D1" s="51"/>
      <c r="E1" s="51"/>
      <c r="F1" s="51"/>
      <c r="G1" s="52"/>
    </row>
    <row r="2" spans="1:7" ht="21.75" customHeight="1">
      <c r="A2" s="48" t="str">
        <f>HYPERLINK('[2]реквизиты'!$A$3)</f>
        <v>03 - 05 October  2008 Moscow /Russia/</v>
      </c>
      <c r="B2" s="48"/>
      <c r="C2" s="48"/>
      <c r="D2" s="48"/>
      <c r="E2" s="48"/>
      <c r="F2" s="48"/>
      <c r="G2" s="48"/>
    </row>
    <row r="3" spans="4:5" ht="20.25" customHeight="1">
      <c r="D3" s="49" t="s">
        <v>7</v>
      </c>
      <c r="E3" s="49"/>
    </row>
    <row r="4" spans="1:7" ht="12.75" customHeight="1">
      <c r="A4" s="46" t="s">
        <v>6</v>
      </c>
      <c r="B4" s="46" t="s">
        <v>0</v>
      </c>
      <c r="C4" s="46" t="s">
        <v>1</v>
      </c>
      <c r="D4" s="46" t="s">
        <v>2</v>
      </c>
      <c r="E4" s="46" t="s">
        <v>3</v>
      </c>
      <c r="F4" s="46" t="s">
        <v>5</v>
      </c>
      <c r="G4" s="46" t="s">
        <v>4</v>
      </c>
    </row>
    <row r="5" spans="1:7" ht="12.75">
      <c r="A5" s="47"/>
      <c r="B5" s="47"/>
      <c r="C5" s="47"/>
      <c r="D5" s="47"/>
      <c r="E5" s="47"/>
      <c r="F5" s="47"/>
      <c r="G5" s="47"/>
    </row>
    <row r="6" spans="1:7" ht="12.75" customHeight="1">
      <c r="A6" s="43"/>
      <c r="B6" s="44">
        <v>1</v>
      </c>
      <c r="C6" s="45"/>
      <c r="D6" s="41"/>
      <c r="E6" s="41"/>
      <c r="F6" s="42"/>
      <c r="G6" s="41"/>
    </row>
    <row r="7" spans="1:7" ht="12.75">
      <c r="A7" s="43"/>
      <c r="B7" s="44"/>
      <c r="C7" s="45"/>
      <c r="D7" s="41"/>
      <c r="E7" s="41"/>
      <c r="F7" s="42"/>
      <c r="G7" s="41"/>
    </row>
    <row r="8" spans="1:7" ht="12.75" customHeight="1">
      <c r="A8" s="43"/>
      <c r="B8" s="44">
        <v>2</v>
      </c>
      <c r="C8" s="45"/>
      <c r="D8" s="41"/>
      <c r="E8" s="41"/>
      <c r="F8" s="42"/>
      <c r="G8" s="41"/>
    </row>
    <row r="9" spans="1:7" ht="12.75">
      <c r="A9" s="43"/>
      <c r="B9" s="44"/>
      <c r="C9" s="45"/>
      <c r="D9" s="41"/>
      <c r="E9" s="41"/>
      <c r="F9" s="42"/>
      <c r="G9" s="41"/>
    </row>
    <row r="10" spans="1:7" ht="12.75" customHeight="1">
      <c r="A10" s="43"/>
      <c r="B10" s="44">
        <v>3</v>
      </c>
      <c r="C10" s="45"/>
      <c r="D10" s="41"/>
      <c r="E10" s="41"/>
      <c r="F10" s="42"/>
      <c r="G10" s="41"/>
    </row>
    <row r="11" spans="1:7" ht="12.75">
      <c r="A11" s="43"/>
      <c r="B11" s="44"/>
      <c r="C11" s="45"/>
      <c r="D11" s="41"/>
      <c r="E11" s="41"/>
      <c r="F11" s="42"/>
      <c r="G11" s="41"/>
    </row>
    <row r="12" spans="1:7" ht="12.75" customHeight="1">
      <c r="A12" s="43"/>
      <c r="B12" s="44">
        <v>4</v>
      </c>
      <c r="C12" s="45"/>
      <c r="D12" s="41"/>
      <c r="E12" s="41"/>
      <c r="F12" s="42"/>
      <c r="G12" s="42"/>
    </row>
    <row r="13" spans="1:7" ht="12.75">
      <c r="A13" s="43"/>
      <c r="B13" s="44"/>
      <c r="C13" s="45"/>
      <c r="D13" s="41"/>
      <c r="E13" s="41"/>
      <c r="F13" s="42"/>
      <c r="G13" s="42"/>
    </row>
    <row r="14" spans="1:7" ht="12.75" customHeight="1">
      <c r="A14" s="43"/>
      <c r="B14" s="44">
        <v>5</v>
      </c>
      <c r="C14" s="45"/>
      <c r="D14" s="41"/>
      <c r="E14" s="41"/>
      <c r="F14" s="42"/>
      <c r="G14" s="41"/>
    </row>
    <row r="15" spans="1:7" ht="12.75">
      <c r="A15" s="43"/>
      <c r="B15" s="44"/>
      <c r="C15" s="45"/>
      <c r="D15" s="41"/>
      <c r="E15" s="41"/>
      <c r="F15" s="42"/>
      <c r="G15" s="41"/>
    </row>
    <row r="16" spans="1:7" ht="12.75" customHeight="1">
      <c r="A16" s="43"/>
      <c r="B16" s="44">
        <v>6</v>
      </c>
      <c r="C16" s="45"/>
      <c r="D16" s="41"/>
      <c r="E16" s="41"/>
      <c r="F16" s="42"/>
      <c r="G16" s="41"/>
    </row>
    <row r="17" spans="1:7" ht="12.75">
      <c r="A17" s="43"/>
      <c r="B17" s="44"/>
      <c r="C17" s="45"/>
      <c r="D17" s="41"/>
      <c r="E17" s="41"/>
      <c r="F17" s="42"/>
      <c r="G17" s="41"/>
    </row>
    <row r="18" spans="1:7" ht="12.75" customHeight="1">
      <c r="A18" s="43"/>
      <c r="B18" s="44">
        <v>7</v>
      </c>
      <c r="C18" s="45"/>
      <c r="D18" s="41"/>
      <c r="E18" s="41"/>
      <c r="F18" s="42"/>
      <c r="G18" s="41"/>
    </row>
    <row r="19" spans="1:7" ht="12.75">
      <c r="A19" s="43"/>
      <c r="B19" s="44"/>
      <c r="C19" s="45"/>
      <c r="D19" s="41"/>
      <c r="E19" s="41"/>
      <c r="F19" s="42"/>
      <c r="G19" s="41"/>
    </row>
    <row r="20" spans="1:7" ht="12.75" customHeight="1">
      <c r="A20" s="43"/>
      <c r="B20" s="44">
        <v>8</v>
      </c>
      <c r="C20" s="45"/>
      <c r="D20" s="41"/>
      <c r="E20" s="41"/>
      <c r="F20" s="42"/>
      <c r="G20" s="41"/>
    </row>
    <row r="21" spans="1:7" ht="12.75">
      <c r="A21" s="43"/>
      <c r="B21" s="44"/>
      <c r="C21" s="45"/>
      <c r="D21" s="41"/>
      <c r="E21" s="41"/>
      <c r="F21" s="42"/>
      <c r="G21" s="41"/>
    </row>
    <row r="29" spans="1:6" ht="12.75">
      <c r="A29" s="3" t="str">
        <f>HYPERLINK('[1]реквизиты'!$A$20)</f>
        <v>Гл. судья, судья ВК </v>
      </c>
      <c r="C29" s="2"/>
      <c r="D29" s="1"/>
      <c r="E29" s="1"/>
      <c r="F29" s="10" t="str">
        <f>HYPERLINK('[1]реквизиты'!$G$20)</f>
        <v>Н. Титов</v>
      </c>
    </row>
    <row r="30" spans="3:6" ht="12.75">
      <c r="C30" s="2"/>
      <c r="F30" s="4" t="str">
        <f>HYPERLINK('[1]реквизиты'!$G$21)</f>
        <v>(г. С.Петербург)</v>
      </c>
    </row>
    <row r="31" ht="12.75">
      <c r="C31" s="2"/>
    </row>
    <row r="32" spans="1:6" ht="12.75">
      <c r="A32" s="3" t="str">
        <f>HYPERLINK('[1]реквизиты'!$A$22)</f>
        <v>Гл. секретарь, судья 1к</v>
      </c>
      <c r="C32" s="2"/>
      <c r="D32" s="1"/>
      <c r="E32" s="1"/>
      <c r="F32" s="10" t="str">
        <f>HYPERLINK('[1]реквизиты'!$G$22)</f>
        <v>П. Дудчак</v>
      </c>
    </row>
    <row r="33" ht="12.75">
      <c r="F33" s="4" t="str">
        <f>HYPERLINK('[1]реквизиты'!$G$23)</f>
        <v>(г. С.Петербург)</v>
      </c>
    </row>
  </sheetData>
  <mergeCells count="66">
    <mergeCell ref="G20:G21"/>
    <mergeCell ref="A1:G1"/>
    <mergeCell ref="G12:G13"/>
    <mergeCell ref="G14:G15"/>
    <mergeCell ref="G16:G17"/>
    <mergeCell ref="G18:G19"/>
    <mergeCell ref="G4:G5"/>
    <mergeCell ref="G6:G7"/>
    <mergeCell ref="G8:G9"/>
    <mergeCell ref="G10:G11"/>
    <mergeCell ref="E4:E5"/>
    <mergeCell ref="F4:F5"/>
    <mergeCell ref="A2:G2"/>
    <mergeCell ref="D3:E3"/>
    <mergeCell ref="A4:A5"/>
    <mergeCell ref="B4:B5"/>
    <mergeCell ref="C4:C5"/>
    <mergeCell ref="D4:D5"/>
    <mergeCell ref="A6:A7"/>
    <mergeCell ref="B6:B7"/>
    <mergeCell ref="C6:C7"/>
    <mergeCell ref="D6:D7"/>
    <mergeCell ref="E10:E11"/>
    <mergeCell ref="F10:F11"/>
    <mergeCell ref="A8:A9"/>
    <mergeCell ref="B8:B9"/>
    <mergeCell ref="C8:C9"/>
    <mergeCell ref="D8:D9"/>
    <mergeCell ref="E6:E7"/>
    <mergeCell ref="F6:F7"/>
    <mergeCell ref="E8:E9"/>
    <mergeCell ref="F8:F9"/>
    <mergeCell ref="E12:E13"/>
    <mergeCell ref="F12:F13"/>
    <mergeCell ref="A10:A11"/>
    <mergeCell ref="B10:B11"/>
    <mergeCell ref="A12:A13"/>
    <mergeCell ref="B12:B13"/>
    <mergeCell ref="C12:C13"/>
    <mergeCell ref="D12:D13"/>
    <mergeCell ref="C10:C11"/>
    <mergeCell ref="D10:D11"/>
    <mergeCell ref="A14:A15"/>
    <mergeCell ref="B14:B15"/>
    <mergeCell ref="C14:C15"/>
    <mergeCell ref="D14:D15"/>
    <mergeCell ref="E18:E19"/>
    <mergeCell ref="F18:F19"/>
    <mergeCell ref="A16:A17"/>
    <mergeCell ref="B16:B17"/>
    <mergeCell ref="C16:C17"/>
    <mergeCell ref="D16:D17"/>
    <mergeCell ref="E14:E15"/>
    <mergeCell ref="F14:F15"/>
    <mergeCell ref="E16:E17"/>
    <mergeCell ref="F16:F17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2:I25"/>
  <sheetViews>
    <sheetView workbookViewId="0" topLeftCell="A1">
      <selection activeCell="C1" sqref="C1"/>
    </sheetView>
  </sheetViews>
  <sheetFormatPr defaultColWidth="9.140625" defaultRowHeight="12.75"/>
  <cols>
    <col min="1" max="1" width="7.140625" style="0" customWidth="1"/>
    <col min="2" max="2" width="9.8515625" style="0" customWidth="1"/>
    <col min="3" max="3" width="32.28125" style="0" customWidth="1"/>
    <col min="4" max="4" width="20.57421875" style="0" customWidth="1"/>
    <col min="5" max="5" width="18.8515625" style="0" customWidth="1"/>
  </cols>
  <sheetData>
    <row r="1" ht="63.75" customHeight="1"/>
    <row r="2" spans="1:6" ht="51.75" customHeight="1">
      <c r="A2" s="61" t="s">
        <v>16</v>
      </c>
      <c r="B2" s="61"/>
      <c r="C2" s="61"/>
      <c r="D2" s="61"/>
      <c r="E2" s="61"/>
      <c r="F2" s="35"/>
    </row>
    <row r="3" spans="1:9" ht="30" customHeight="1">
      <c r="A3" s="62" t="str">
        <f>HYPERLINK('[2]реквизиты'!A2)</f>
        <v>Stage of a cup of the world - VII international tournament on sambo-wrestling on prizes of general A.A.Aslahanov</v>
      </c>
      <c r="B3" s="62"/>
      <c r="C3" s="62"/>
      <c r="D3" s="62"/>
      <c r="E3" s="62"/>
      <c r="F3" s="36"/>
      <c r="G3" s="11"/>
      <c r="H3" s="11"/>
      <c r="I3" s="12"/>
    </row>
    <row r="4" spans="1:6" ht="24.75" customHeight="1" thickBot="1">
      <c r="A4" s="60" t="s">
        <v>34</v>
      </c>
      <c r="B4" s="60"/>
      <c r="C4" s="60"/>
      <c r="D4" s="60"/>
      <c r="E4" s="60"/>
      <c r="F4" s="34"/>
    </row>
    <row r="5" spans="1:5" ht="12.75" customHeight="1">
      <c r="A5" s="53" t="s">
        <v>10</v>
      </c>
      <c r="B5" s="57" t="s">
        <v>11</v>
      </c>
      <c r="C5" s="53" t="s">
        <v>12</v>
      </c>
      <c r="D5" s="53" t="s">
        <v>13</v>
      </c>
      <c r="E5" s="53" t="s">
        <v>14</v>
      </c>
    </row>
    <row r="6" spans="1:5" ht="12.75" customHeight="1" thickBot="1">
      <c r="A6" s="54"/>
      <c r="B6" s="58"/>
      <c r="C6" s="54"/>
      <c r="D6" s="54"/>
      <c r="E6" s="54"/>
    </row>
    <row r="7" spans="1:5" ht="12.75" customHeight="1">
      <c r="A7" s="41" t="s">
        <v>19</v>
      </c>
      <c r="B7" s="56">
        <v>1</v>
      </c>
      <c r="C7" s="59" t="s">
        <v>32</v>
      </c>
      <c r="D7" s="55" t="s">
        <v>33</v>
      </c>
      <c r="E7" s="55" t="s">
        <v>20</v>
      </c>
    </row>
    <row r="8" spans="1:5" ht="15" customHeight="1">
      <c r="A8" s="41"/>
      <c r="B8" s="56"/>
      <c r="C8" s="59"/>
      <c r="D8" s="55"/>
      <c r="E8" s="55"/>
    </row>
    <row r="9" spans="1:5" ht="12.75" customHeight="1">
      <c r="A9" s="63" t="s">
        <v>21</v>
      </c>
      <c r="B9" s="56">
        <v>2</v>
      </c>
      <c r="C9" s="59" t="s">
        <v>24</v>
      </c>
      <c r="D9" s="55" t="s">
        <v>25</v>
      </c>
      <c r="E9" s="55" t="s">
        <v>20</v>
      </c>
    </row>
    <row r="10" spans="1:5" ht="15" customHeight="1">
      <c r="A10" s="64"/>
      <c r="B10" s="56"/>
      <c r="C10" s="59"/>
      <c r="D10" s="55"/>
      <c r="E10" s="55"/>
    </row>
    <row r="11" spans="1:5" ht="15" customHeight="1">
      <c r="A11" s="41" t="s">
        <v>18</v>
      </c>
      <c r="B11" s="56">
        <v>3</v>
      </c>
      <c r="C11" s="59" t="s">
        <v>26</v>
      </c>
      <c r="D11" s="55" t="s">
        <v>27</v>
      </c>
      <c r="E11" s="55" t="s">
        <v>28</v>
      </c>
    </row>
    <row r="12" spans="1:5" ht="15.75" customHeight="1">
      <c r="A12" s="41"/>
      <c r="B12" s="56"/>
      <c r="C12" s="59"/>
      <c r="D12" s="55"/>
      <c r="E12" s="55"/>
    </row>
    <row r="13" spans="1:5" ht="12.75" customHeight="1">
      <c r="A13" s="41" t="s">
        <v>17</v>
      </c>
      <c r="B13" s="56">
        <v>4</v>
      </c>
      <c r="C13" s="59" t="s">
        <v>29</v>
      </c>
      <c r="D13" s="55" t="s">
        <v>30</v>
      </c>
      <c r="E13" s="55" t="s">
        <v>23</v>
      </c>
    </row>
    <row r="14" spans="1:5" ht="15" customHeight="1">
      <c r="A14" s="41"/>
      <c r="B14" s="56"/>
      <c r="C14" s="59"/>
      <c r="D14" s="55"/>
      <c r="E14" s="55"/>
    </row>
    <row r="15" spans="1:5" ht="12.75" customHeight="1">
      <c r="A15" s="41" t="s">
        <v>22</v>
      </c>
      <c r="B15" s="56">
        <v>5</v>
      </c>
      <c r="C15" s="59" t="s">
        <v>31</v>
      </c>
      <c r="D15" s="55" t="s">
        <v>25</v>
      </c>
      <c r="E15" s="55" t="s">
        <v>23</v>
      </c>
    </row>
    <row r="16" spans="1:5" ht="15" customHeight="1">
      <c r="A16" s="41"/>
      <c r="B16" s="56"/>
      <c r="C16" s="59"/>
      <c r="D16" s="55"/>
      <c r="E16" s="55"/>
    </row>
    <row r="17" ht="17.25" customHeight="1">
      <c r="E17" s="6"/>
    </row>
    <row r="18" spans="1:5" ht="24.75" customHeight="1">
      <c r="A18" s="13" t="str">
        <f>HYPERLINK('[2]реквизиты'!$A$20)</f>
        <v>Chiaf refery</v>
      </c>
      <c r="B18" s="9"/>
      <c r="C18" s="9"/>
      <c r="D18" s="9"/>
      <c r="E18" s="14" t="str">
        <f>HYPERLINK('[2]реквизиты'!$G$20)</f>
        <v>A. Lebedev</v>
      </c>
    </row>
    <row r="19" spans="1:5" ht="12.75" customHeight="1">
      <c r="A19" s="9"/>
      <c r="B19" s="9"/>
      <c r="C19" s="9"/>
      <c r="D19" s="15"/>
      <c r="E19" s="16" t="str">
        <f>HYPERLINK('[2]реквизиты'!$G$21)</f>
        <v>/RUS/</v>
      </c>
    </row>
    <row r="20" spans="1:5" ht="15" customHeight="1">
      <c r="A20" s="17" t="str">
        <f>HYPERLINK('[2]реквизиты'!$A$22)</f>
        <v>Chiaf  secretary</v>
      </c>
      <c r="B20" s="9"/>
      <c r="C20" s="9"/>
      <c r="D20" s="18"/>
      <c r="E20" s="14" t="str">
        <f>HYPERLINK('[2]реквизиты'!$G$22)</f>
        <v>Y. Shoya</v>
      </c>
    </row>
    <row r="21" spans="1:5" ht="15.75" customHeight="1">
      <c r="A21" s="8"/>
      <c r="B21" s="8"/>
      <c r="C21" s="8"/>
      <c r="D21" s="8"/>
      <c r="E21" s="19" t="str">
        <f>HYPERLINK('[2]реквизиты'!$G$23)</f>
        <v>/RUS/</v>
      </c>
    </row>
    <row r="22" ht="15" customHeight="1">
      <c r="E22" s="4"/>
    </row>
    <row r="23" ht="12.75">
      <c r="E23" s="6"/>
    </row>
    <row r="24" ht="15" customHeight="1">
      <c r="E24" s="7"/>
    </row>
    <row r="25" ht="12.75">
      <c r="E25" s="7"/>
    </row>
    <row r="26" ht="15" customHeight="1"/>
    <row r="28" ht="15" customHeight="1"/>
    <row r="29" ht="15.75" customHeight="1"/>
  </sheetData>
  <mergeCells count="33">
    <mergeCell ref="A4:E4"/>
    <mergeCell ref="A2:E2"/>
    <mergeCell ref="A3:E3"/>
    <mergeCell ref="E11:E12"/>
    <mergeCell ref="A11:A12"/>
    <mergeCell ref="A9:A10"/>
    <mergeCell ref="B9:B10"/>
    <mergeCell ref="C9:C10"/>
    <mergeCell ref="C7:C8"/>
    <mergeCell ref="D7:D8"/>
    <mergeCell ref="E13:E14"/>
    <mergeCell ref="E15:E16"/>
    <mergeCell ref="C13:C14"/>
    <mergeCell ref="D15:D16"/>
    <mergeCell ref="C15:C16"/>
    <mergeCell ref="D13:D14"/>
    <mergeCell ref="A15:A16"/>
    <mergeCell ref="B15:B16"/>
    <mergeCell ref="A13:A14"/>
    <mergeCell ref="B13:B14"/>
    <mergeCell ref="B11:B12"/>
    <mergeCell ref="C11:C12"/>
    <mergeCell ref="D11:D12"/>
    <mergeCell ref="E9:E10"/>
    <mergeCell ref="E5:E6"/>
    <mergeCell ref="D9:D10"/>
    <mergeCell ref="E7:E8"/>
    <mergeCell ref="A7:A8"/>
    <mergeCell ref="B7:B8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2:O40"/>
  <sheetViews>
    <sheetView tabSelected="1" workbookViewId="0" topLeftCell="A1">
      <selection activeCell="F1" sqref="F1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ht="51" customHeight="1"/>
    <row r="2" spans="3:12" ht="22.5" customHeight="1" thickBot="1">
      <c r="C2" s="131" t="s">
        <v>15</v>
      </c>
      <c r="D2" s="131"/>
      <c r="E2" s="131"/>
      <c r="F2" s="131"/>
      <c r="G2" s="131"/>
      <c r="H2" s="131"/>
      <c r="I2" s="131"/>
      <c r="J2" s="131"/>
      <c r="K2" s="131"/>
      <c r="L2" s="131"/>
    </row>
    <row r="3" spans="2:12" ht="57" customHeight="1" thickBot="1">
      <c r="B3" s="26"/>
      <c r="C3" s="135" t="str">
        <f>HYPERLINK('[2]реквизиты'!$A$2)</f>
        <v>Stage of a cup of the world - VII international tournament on sambo-wrestling on prizes of general A.A.Aslahanov</v>
      </c>
      <c r="D3" s="136"/>
      <c r="E3" s="136"/>
      <c r="F3" s="136"/>
      <c r="G3" s="136"/>
      <c r="H3" s="136"/>
      <c r="I3" s="136"/>
      <c r="J3" s="136"/>
      <c r="K3" s="136"/>
      <c r="L3" s="137"/>
    </row>
    <row r="4" spans="2:13" ht="26.25" customHeight="1" thickBot="1">
      <c r="B4" s="134" t="str">
        <f>HYPERLINK('[2]реквизиты'!$A$3)</f>
        <v>03 - 05 October  2008 Moscow /Russia/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</row>
    <row r="5" spans="2:14" ht="27.75" customHeight="1" thickBot="1">
      <c r="B5" s="38"/>
      <c r="C5" s="65" t="s">
        <v>35</v>
      </c>
      <c r="D5" s="66"/>
      <c r="E5" s="66"/>
      <c r="F5" s="66"/>
      <c r="G5" s="66"/>
      <c r="H5" s="66"/>
      <c r="I5" s="66"/>
      <c r="J5" s="66"/>
      <c r="K5" s="66"/>
      <c r="L5" s="67"/>
      <c r="M5" s="38"/>
      <c r="N5" s="38"/>
    </row>
    <row r="6" ht="18" customHeight="1">
      <c r="A6" s="25"/>
    </row>
    <row r="7" spans="1:15" ht="24" customHeight="1" thickBot="1">
      <c r="A7" s="27" t="s">
        <v>8</v>
      </c>
      <c r="N7" s="28"/>
      <c r="O7" s="28"/>
    </row>
    <row r="8" spans="1:15" ht="12.75" customHeight="1" thickBot="1">
      <c r="A8" s="70">
        <v>1</v>
      </c>
      <c r="B8" s="84" t="str">
        <f>VLOOKUP(A8,'пр.взв.'!B7:E16,2,FALSE)</f>
        <v>BONDAREVA Elena</v>
      </c>
      <c r="C8" s="72" t="str">
        <f>VLOOKUP(B8,'пр.взв.'!C7:E16,2,FALSE)</f>
        <v>1985 msic</v>
      </c>
      <c r="D8" s="74" t="str">
        <f>VLOOKUP(A8,'пр.взв.'!B7:E16,4,FALSE)</f>
        <v>RUS</v>
      </c>
      <c r="K8" s="111">
        <v>1</v>
      </c>
      <c r="L8" s="113">
        <v>4</v>
      </c>
      <c r="M8" s="115" t="str">
        <f>VLOOKUP(L8,'пр.взв.'!B7:E16,2,FALSE)</f>
        <v>MOSKVINA Tatiana</v>
      </c>
      <c r="N8" s="101" t="str">
        <f>VLOOKUP(L8,'пр.взв.'!B7:E16,4,FALSE)</f>
        <v>BLR</v>
      </c>
      <c r="O8" s="28"/>
    </row>
    <row r="9" spans="1:15" ht="12.75" customHeight="1">
      <c r="A9" s="71"/>
      <c r="B9" s="85"/>
      <c r="C9" s="73"/>
      <c r="D9" s="75"/>
      <c r="E9" s="95">
        <v>5</v>
      </c>
      <c r="K9" s="112"/>
      <c r="L9" s="114"/>
      <c r="M9" s="116"/>
      <c r="N9" s="102"/>
      <c r="O9" s="28"/>
    </row>
    <row r="10" spans="1:15" ht="12.75" customHeight="1" thickBot="1">
      <c r="A10" s="76">
        <v>5</v>
      </c>
      <c r="B10" s="88" t="str">
        <f>VLOOKUP(A10,'пр.взв.'!B9:E16,2,FALSE)</f>
        <v>LESHHANKA Volha</v>
      </c>
      <c r="C10" s="90" t="str">
        <f>VLOOKUP(B10,'пр.взв.'!C9:E16,2,FALSE)</f>
        <v>1982 msic</v>
      </c>
      <c r="D10" s="132" t="str">
        <f>VLOOKUP(A10,'пр.взв.'!B7:E16,4,FALSE)</f>
        <v>BLR</v>
      </c>
      <c r="E10" s="96"/>
      <c r="F10" s="5"/>
      <c r="G10" s="23"/>
      <c r="K10" s="103">
        <v>2</v>
      </c>
      <c r="L10" s="105">
        <v>5</v>
      </c>
      <c r="M10" s="107" t="str">
        <f>VLOOKUP(L10,'пр.взв.'!B9:E16,2,FALSE)</f>
        <v>LESHHANKA Volha</v>
      </c>
      <c r="N10" s="109" t="str">
        <f>VLOOKUP(L10,'пр.взв.'!B9:E16,4,FALSE)</f>
        <v>BLR</v>
      </c>
      <c r="O10" s="28"/>
    </row>
    <row r="11" spans="1:15" ht="12.75" customHeight="1" thickBot="1">
      <c r="A11" s="77"/>
      <c r="B11" s="89"/>
      <c r="C11" s="91"/>
      <c r="D11" s="133"/>
      <c r="F11" s="2"/>
      <c r="G11" s="95">
        <v>5</v>
      </c>
      <c r="K11" s="104"/>
      <c r="L11" s="106"/>
      <c r="M11" s="108"/>
      <c r="N11" s="110"/>
      <c r="O11" s="28"/>
    </row>
    <row r="12" spans="1:15" ht="12.75" customHeight="1" thickBot="1">
      <c r="A12" s="70">
        <v>3</v>
      </c>
      <c r="B12" s="84" t="str">
        <f>VLOOKUP(A12,'пр.взв.'!B11:E16,2,FALSE)</f>
        <v>KARAPITYAN Tamara</v>
      </c>
      <c r="C12" s="72" t="str">
        <f>VLOOKUP(B12,'пр.взв.'!C11:E16,2,FALSE)</f>
        <v>1983 msmc</v>
      </c>
      <c r="D12" s="74" t="str">
        <f>VLOOKUP(A12,'пр.взв.'!B7:E16,4,FALSE)</f>
        <v>UKR</v>
      </c>
      <c r="F12" s="2"/>
      <c r="G12" s="96" t="s">
        <v>36</v>
      </c>
      <c r="H12" s="20"/>
      <c r="K12" s="143">
        <v>3</v>
      </c>
      <c r="L12" s="145">
        <v>2</v>
      </c>
      <c r="M12" s="147" t="str">
        <f>VLOOKUP(L12,'пр.взв.'!B7:E16,2,FALSE)</f>
        <v>BORISOVA Zinaida</v>
      </c>
      <c r="N12" s="141" t="str">
        <f>VLOOKUP(L12,'пр.взв.'!B7:E17,4,FALSE)</f>
        <v>RUS</v>
      </c>
      <c r="O12" s="28"/>
    </row>
    <row r="13" spans="1:15" ht="12.75" customHeight="1">
      <c r="A13" s="71"/>
      <c r="B13" s="85"/>
      <c r="C13" s="73"/>
      <c r="D13" s="75"/>
      <c r="E13" s="95">
        <v>3</v>
      </c>
      <c r="F13" s="1"/>
      <c r="G13" s="23"/>
      <c r="H13" s="21"/>
      <c r="K13" s="144"/>
      <c r="L13" s="146"/>
      <c r="M13" s="148"/>
      <c r="N13" s="142"/>
      <c r="O13" s="28"/>
    </row>
    <row r="14" spans="1:15" ht="12.75" customHeight="1" thickBot="1">
      <c r="A14" s="76">
        <v>7</v>
      </c>
      <c r="B14" s="78" t="e">
        <f>VLOOKUP(A14,'пр.взв.'!B7:E16,2,FALSE)</f>
        <v>#N/A</v>
      </c>
      <c r="C14" s="80" t="e">
        <f>VLOOKUP(B14,'пр.взв.'!C13:E18,2,FALSE)</f>
        <v>#N/A</v>
      </c>
      <c r="D14" s="82" t="e">
        <f>VLOOKUP(A14,'пр.взв.'!B7:E16,4,FALSE)</f>
        <v>#N/A</v>
      </c>
      <c r="E14" s="96"/>
      <c r="G14" s="2"/>
      <c r="H14" s="21"/>
      <c r="K14" s="125">
        <v>4</v>
      </c>
      <c r="L14" s="139">
        <v>3</v>
      </c>
      <c r="M14" s="97" t="str">
        <f>VLOOKUP(L14,'пр.взв.'!B7:E16,2,FALSE)</f>
        <v>KARAPITYAN Tamara</v>
      </c>
      <c r="N14" s="99" t="str">
        <f>VLOOKUP(L14,'пр.взв.'!B7:E16,4,FALSE)</f>
        <v>UKR</v>
      </c>
      <c r="O14" s="28"/>
    </row>
    <row r="15" spans="1:15" ht="12.75" customHeight="1" thickBot="1">
      <c r="A15" s="77"/>
      <c r="B15" s="79"/>
      <c r="C15" s="81"/>
      <c r="D15" s="83"/>
      <c r="G15" s="2"/>
      <c r="H15" s="21"/>
      <c r="K15" s="138"/>
      <c r="L15" s="140"/>
      <c r="M15" s="98"/>
      <c r="N15" s="100"/>
      <c r="O15" s="28"/>
    </row>
    <row r="16" spans="1:15" ht="12" customHeight="1">
      <c r="A16" s="86" t="s">
        <v>9</v>
      </c>
      <c r="B16" s="37"/>
      <c r="C16" s="37"/>
      <c r="D16" s="37"/>
      <c r="G16" s="2"/>
      <c r="H16" s="21"/>
      <c r="I16" s="95">
        <v>4</v>
      </c>
      <c r="K16" s="125">
        <v>5</v>
      </c>
      <c r="L16" s="129">
        <v>1</v>
      </c>
      <c r="M16" s="127" t="str">
        <f>VLOOKUP(L16,'пр.взв.'!B7:E16,2,FALSE)</f>
        <v>BONDAREVA Elena</v>
      </c>
      <c r="N16" s="99" t="str">
        <f>VLOOKUP(L16,'пр.взв.'!B7:E16,4,FALSE)</f>
        <v>RUS</v>
      </c>
      <c r="O16" s="28"/>
    </row>
    <row r="17" spans="1:15" ht="12" customHeight="1" thickBot="1">
      <c r="A17" s="87"/>
      <c r="B17" s="37"/>
      <c r="C17" s="37"/>
      <c r="D17" s="37"/>
      <c r="G17" s="2"/>
      <c r="H17" s="21"/>
      <c r="I17" s="96"/>
      <c r="K17" s="126"/>
      <c r="L17" s="130"/>
      <c r="M17" s="128"/>
      <c r="N17" s="117"/>
      <c r="O17" s="28"/>
    </row>
    <row r="18" spans="1:15" ht="12.75" customHeight="1" thickBot="1">
      <c r="A18" s="70">
        <v>2</v>
      </c>
      <c r="B18" s="84" t="str">
        <f>VLOOKUP(A18,'пр.взв.'!B7:E16,2,FALSE)</f>
        <v>BORISOVA Zinaida</v>
      </c>
      <c r="C18" s="72" t="str">
        <f>VLOOKUP(B18,'пр.взв.'!C7:E16,2,FALSE)</f>
        <v>1982 msic</v>
      </c>
      <c r="D18" s="74" t="str">
        <f>VLOOKUP(A18,'пр.взв.'!B7:E16,4,FALSE)</f>
        <v>RUS</v>
      </c>
      <c r="G18" s="2"/>
      <c r="H18" s="21"/>
      <c r="K18" s="92"/>
      <c r="L18" s="119"/>
      <c r="M18" s="121"/>
      <c r="N18" s="123"/>
      <c r="O18" s="40"/>
    </row>
    <row r="19" spans="1:15" ht="12.75" customHeight="1">
      <c r="A19" s="71"/>
      <c r="B19" s="85"/>
      <c r="C19" s="73"/>
      <c r="D19" s="75"/>
      <c r="E19" s="95">
        <v>2</v>
      </c>
      <c r="G19" s="2"/>
      <c r="H19" s="21"/>
      <c r="K19" s="118"/>
      <c r="L19" s="120"/>
      <c r="M19" s="122"/>
      <c r="N19" s="124"/>
      <c r="O19" s="40"/>
    </row>
    <row r="20" spans="1:15" ht="12.75" customHeight="1" thickBot="1">
      <c r="A20" s="76">
        <v>6</v>
      </c>
      <c r="B20" s="78" t="e">
        <f>VLOOKUP(A20,'пр.взв.'!B7:E16,2,FALSE)</f>
        <v>#N/A</v>
      </c>
      <c r="C20" s="80" t="e">
        <f>VLOOKUP(B20,'пр.взв.'!C9:E16,2,FALSE)</f>
        <v>#N/A</v>
      </c>
      <c r="D20" s="82" t="e">
        <f>VLOOKUP(A20,'пр.взв.'!B7:E16,4,FALSE)</f>
        <v>#N/A</v>
      </c>
      <c r="E20" s="96"/>
      <c r="F20" s="5"/>
      <c r="G20" s="23"/>
      <c r="H20" s="21"/>
      <c r="K20" s="92"/>
      <c r="L20" s="119"/>
      <c r="M20" s="121"/>
      <c r="N20" s="123"/>
      <c r="O20" s="40"/>
    </row>
    <row r="21" spans="1:15" ht="12.75" customHeight="1" thickBot="1">
      <c r="A21" s="77"/>
      <c r="B21" s="79"/>
      <c r="C21" s="81"/>
      <c r="D21" s="83"/>
      <c r="F21" s="2"/>
      <c r="G21" s="95">
        <v>4</v>
      </c>
      <c r="H21" s="22"/>
      <c r="K21" s="118"/>
      <c r="L21" s="120"/>
      <c r="M21" s="122"/>
      <c r="N21" s="124"/>
      <c r="O21" s="40"/>
    </row>
    <row r="22" spans="1:15" ht="12.75" customHeight="1" thickBot="1">
      <c r="A22" s="70">
        <v>4</v>
      </c>
      <c r="B22" s="84" t="str">
        <f>VLOOKUP(A22,'пр.взв.'!B11:E18,2,FALSE)</f>
        <v>MOSKVINA Tatiana</v>
      </c>
      <c r="C22" s="72" t="str">
        <f>VLOOKUP(B22,'пр.взв.'!C11:E18,2,FALSE)</f>
        <v>1973 dcmc</v>
      </c>
      <c r="D22" s="74" t="str">
        <f>VLOOKUP(A22,'пр.взв.'!B7:E16,4,FALSE)</f>
        <v>BLR</v>
      </c>
      <c r="F22" s="2"/>
      <c r="G22" s="96" t="s">
        <v>36</v>
      </c>
      <c r="H22" s="2"/>
      <c r="K22" s="92"/>
      <c r="L22" s="119"/>
      <c r="M22" s="121"/>
      <c r="N22" s="123"/>
      <c r="O22" s="40"/>
    </row>
    <row r="23" spans="1:15" ht="13.5" customHeight="1">
      <c r="A23" s="71"/>
      <c r="B23" s="85"/>
      <c r="C23" s="73"/>
      <c r="D23" s="75"/>
      <c r="E23" s="95">
        <v>4</v>
      </c>
      <c r="F23" s="1"/>
      <c r="G23" s="23"/>
      <c r="H23" s="2"/>
      <c r="K23" s="118"/>
      <c r="L23" s="120"/>
      <c r="M23" s="122"/>
      <c r="N23" s="124"/>
      <c r="O23" s="40"/>
    </row>
    <row r="24" spans="1:15" ht="12.75" customHeight="1" thickBot="1">
      <c r="A24" s="76">
        <v>8</v>
      </c>
      <c r="B24" s="78" t="e">
        <f>VLOOKUP(A24,'пр.взв.'!B13:E20,2,FALSE)</f>
        <v>#N/A</v>
      </c>
      <c r="C24" s="80" t="e">
        <f>VLOOKUP(B24,'пр.взв.'!C13:E20,2,FALSE)</f>
        <v>#N/A</v>
      </c>
      <c r="D24" s="82" t="e">
        <f>VLOOKUP(A24,'пр.взв.'!B7:E16,4,FALSE)</f>
        <v>#N/A</v>
      </c>
      <c r="E24" s="96"/>
      <c r="G24" s="2"/>
      <c r="H24" s="2"/>
      <c r="N24" s="28"/>
      <c r="O24" s="28"/>
    </row>
    <row r="25" spans="1:15" ht="13.5" customHeight="1" thickBot="1">
      <c r="A25" s="77"/>
      <c r="B25" s="79"/>
      <c r="C25" s="81"/>
      <c r="D25" s="83"/>
      <c r="E25" s="39"/>
      <c r="G25" s="2"/>
      <c r="H25" s="2"/>
      <c r="N25" s="28"/>
      <c r="O25" s="28"/>
    </row>
    <row r="26" ht="30.75" customHeight="1"/>
    <row r="27" spans="1:6" ht="37.5" customHeight="1">
      <c r="A27" s="29" t="s">
        <v>37</v>
      </c>
      <c r="F27" s="29"/>
    </row>
    <row r="28" ht="12.75" customHeight="1" thickBot="1"/>
    <row r="29" spans="1:12" ht="13.5" customHeight="1">
      <c r="A29" s="93">
        <v>3</v>
      </c>
      <c r="F29" s="92"/>
      <c r="G29" s="2"/>
      <c r="H29" s="2"/>
      <c r="I29" s="2"/>
      <c r="J29" s="2"/>
      <c r="K29" s="2"/>
      <c r="L29" s="2"/>
    </row>
    <row r="30" spans="1:12" ht="12.75" customHeight="1" thickBot="1">
      <c r="A30" s="94"/>
      <c r="B30" s="20"/>
      <c r="F30" s="92"/>
      <c r="G30" s="2"/>
      <c r="H30" s="2"/>
      <c r="I30" s="2"/>
      <c r="J30" s="2"/>
      <c r="K30" s="2"/>
      <c r="L30" s="2"/>
    </row>
    <row r="31" spans="2:12" ht="15.75">
      <c r="B31" s="21"/>
      <c r="C31" s="95">
        <v>2</v>
      </c>
      <c r="F31" s="2"/>
      <c r="G31" s="2"/>
      <c r="H31" s="2"/>
      <c r="I31" s="2"/>
      <c r="J31" s="68"/>
      <c r="K31" s="68"/>
      <c r="L31" s="2"/>
    </row>
    <row r="32" spans="2:12" ht="12.75" customHeight="1" thickBot="1">
      <c r="B32" s="21"/>
      <c r="C32" s="96"/>
      <c r="F32" s="2"/>
      <c r="G32" s="2"/>
      <c r="H32" s="2"/>
      <c r="I32" s="2"/>
      <c r="J32" s="69"/>
      <c r="K32" s="69"/>
      <c r="L32" s="2"/>
    </row>
    <row r="33" spans="1:12" ht="13.5" customHeight="1">
      <c r="A33" s="93">
        <v>2</v>
      </c>
      <c r="B33" s="22"/>
      <c r="F33" s="92"/>
      <c r="G33" s="2"/>
      <c r="H33" s="2"/>
      <c r="I33" s="2"/>
      <c r="J33" s="2"/>
      <c r="K33" s="2"/>
      <c r="L33" s="2"/>
    </row>
    <row r="34" spans="1:12" ht="13.5" thickBot="1">
      <c r="A34" s="94"/>
      <c r="F34" s="92"/>
      <c r="G34" s="2"/>
      <c r="H34" s="2"/>
      <c r="I34" s="2"/>
      <c r="J34" s="2"/>
      <c r="K34" s="2"/>
      <c r="L34" s="2"/>
    </row>
    <row r="38" spans="1:9" ht="12.75">
      <c r="A38" s="13" t="str">
        <f>HYPERLINK('[2]реквизиты'!$A$20)</f>
        <v>Chiaf refery</v>
      </c>
      <c r="B38" s="9"/>
      <c r="C38" s="9"/>
      <c r="D38" s="9"/>
      <c r="E38" s="1"/>
      <c r="F38" s="30" t="str">
        <f>HYPERLINK('[2]реквизиты'!$G$20)</f>
        <v>A. Lebedev</v>
      </c>
      <c r="G38" s="31"/>
      <c r="I38" s="16" t="str">
        <f>HYPERLINK('[2]реквизиты'!$G$21)</f>
        <v>/RUS/</v>
      </c>
    </row>
    <row r="39" spans="1:7" ht="12.75">
      <c r="A39" s="9"/>
      <c r="B39" s="9"/>
      <c r="C39" s="9"/>
      <c r="D39" s="15"/>
      <c r="E39" s="2"/>
      <c r="F39" s="32"/>
      <c r="G39" s="33"/>
    </row>
    <row r="40" spans="1:9" ht="12.75">
      <c r="A40" s="17" t="str">
        <f>HYPERLINK('[2]реквизиты'!$A$22)</f>
        <v>Chiaf  secretary</v>
      </c>
      <c r="C40" s="9"/>
      <c r="D40" s="18"/>
      <c r="E40" s="24"/>
      <c r="F40" s="30" t="str">
        <f>HYPERLINK('[2]реквизиты'!$G$22)</f>
        <v>Y. Shoya</v>
      </c>
      <c r="G40" s="31"/>
      <c r="I40" s="19" t="str">
        <f>HYPERLINK('[2]реквизиты'!$G$23)</f>
        <v>/RUS/</v>
      </c>
    </row>
  </sheetData>
  <mergeCells count="83">
    <mergeCell ref="I16:I17"/>
    <mergeCell ref="E19:E20"/>
    <mergeCell ref="G21:G22"/>
    <mergeCell ref="E23:E24"/>
    <mergeCell ref="N12:N13"/>
    <mergeCell ref="K12:K13"/>
    <mergeCell ref="L12:L13"/>
    <mergeCell ref="M12:M13"/>
    <mergeCell ref="D12:D13"/>
    <mergeCell ref="D10:D11"/>
    <mergeCell ref="B4:M4"/>
    <mergeCell ref="C3:L3"/>
    <mergeCell ref="D8:D9"/>
    <mergeCell ref="E9:E10"/>
    <mergeCell ref="E13:E14"/>
    <mergeCell ref="G11:G12"/>
    <mergeCell ref="K14:K15"/>
    <mergeCell ref="L14:L15"/>
    <mergeCell ref="C2:L2"/>
    <mergeCell ref="D14:D15"/>
    <mergeCell ref="N20:N21"/>
    <mergeCell ref="K22:K23"/>
    <mergeCell ref="L22:L23"/>
    <mergeCell ref="M22:M23"/>
    <mergeCell ref="N22:N23"/>
    <mergeCell ref="K20:K21"/>
    <mergeCell ref="L20:L21"/>
    <mergeCell ref="M20:M21"/>
    <mergeCell ref="N16:N17"/>
    <mergeCell ref="K18:K19"/>
    <mergeCell ref="L18:L19"/>
    <mergeCell ref="M18:M19"/>
    <mergeCell ref="N18:N19"/>
    <mergeCell ref="K16:K17"/>
    <mergeCell ref="M16:M17"/>
    <mergeCell ref="L16:L17"/>
    <mergeCell ref="M14:M15"/>
    <mergeCell ref="N14:N15"/>
    <mergeCell ref="N8:N9"/>
    <mergeCell ref="K10:K11"/>
    <mergeCell ref="L10:L11"/>
    <mergeCell ref="M10:M11"/>
    <mergeCell ref="N10:N11"/>
    <mergeCell ref="K8:K9"/>
    <mergeCell ref="L8:L9"/>
    <mergeCell ref="M8:M9"/>
    <mergeCell ref="F29:F30"/>
    <mergeCell ref="F33:F34"/>
    <mergeCell ref="A29:A30"/>
    <mergeCell ref="A33:A34"/>
    <mergeCell ref="C31:C32"/>
    <mergeCell ref="A8:A9"/>
    <mergeCell ref="B8:B9"/>
    <mergeCell ref="C8:C9"/>
    <mergeCell ref="A16:A17"/>
    <mergeCell ref="B10:B11"/>
    <mergeCell ref="C10:C11"/>
    <mergeCell ref="A10:A11"/>
    <mergeCell ref="A12:A13"/>
    <mergeCell ref="B12:B13"/>
    <mergeCell ref="C12:C13"/>
    <mergeCell ref="A14:A15"/>
    <mergeCell ref="B14:B15"/>
    <mergeCell ref="C14:C15"/>
    <mergeCell ref="A18:A19"/>
    <mergeCell ref="C18:C19"/>
    <mergeCell ref="B22:B23"/>
    <mergeCell ref="D18:D19"/>
    <mergeCell ref="A20:A21"/>
    <mergeCell ref="B20:B21"/>
    <mergeCell ref="C20:C21"/>
    <mergeCell ref="D20:D21"/>
    <mergeCell ref="B18:B19"/>
    <mergeCell ref="C5:L5"/>
    <mergeCell ref="J31:K31"/>
    <mergeCell ref="J32:K32"/>
    <mergeCell ref="A22:A23"/>
    <mergeCell ref="C22:C23"/>
    <mergeCell ref="D22:D23"/>
    <mergeCell ref="A24:A25"/>
    <mergeCell ref="B24:B25"/>
    <mergeCell ref="C24:C25"/>
    <mergeCell ref="D24:D25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2008-10-04T19:51:50Z</cp:lastPrinted>
  <dcterms:created xsi:type="dcterms:W3CDTF">1996-10-08T23:32:33Z</dcterms:created>
  <dcterms:modified xsi:type="dcterms:W3CDTF">2008-10-10T14:43:19Z</dcterms:modified>
  <cp:category/>
  <cp:version/>
  <cp:contentType/>
  <cp:contentStatus/>
</cp:coreProperties>
</file>