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<sst xmlns="http://schemas.openxmlformats.org/spreadsheetml/2006/main" count="55" uniqueCount="45">
  <si>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</si>
  <si>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</si>
  <si>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</si>
  <si>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</si>
  <si>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</si>
  <si>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</si>
  <si>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</si>
  <si>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</si>
  <si>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</si>
  <si>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</si>
  <si>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</si>
  <si>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</si>
  <si>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</si>
  <si>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</si>
  <si>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</si>
  <si>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</si>
  <si>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</si>
  <si>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</si>
  <si>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</si>
  <si>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</si>
  <si>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</si>
  <si>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</si>
  <si>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</si>
  <si>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</si>
  <si>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RUS</t>
  </si>
  <si>
    <t>1984 msic</t>
  </si>
  <si>
    <t>UKR</t>
  </si>
  <si>
    <t>1986 ms</t>
  </si>
  <si>
    <t>Weight category 80  kg WOMAN</t>
  </si>
  <si>
    <t>Weight category 80g WOMAN</t>
  </si>
  <si>
    <t>EREMEEVA Nadezhda</t>
  </si>
  <si>
    <t>1983 cms</t>
  </si>
  <si>
    <t>MATROSOVA Anastasia</t>
  </si>
  <si>
    <t>1982 msic</t>
  </si>
  <si>
    <t>TIMASHENKA Sviatlana</t>
  </si>
  <si>
    <t>BLR</t>
  </si>
  <si>
    <t>OBLAMSKAYA Oksana</t>
  </si>
  <si>
    <t>1982 ms</t>
  </si>
  <si>
    <t>PAVLOVA Natalia</t>
  </si>
  <si>
    <t>1975 dcmc</t>
  </si>
  <si>
    <t>EZHOVA Ksenia</t>
  </si>
  <si>
    <t>SUBBOTINA Anna</t>
  </si>
  <si>
    <t>1982  msic</t>
  </si>
  <si>
    <t>Struggle for 3 place</t>
  </si>
  <si>
    <t>5-7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</si>
</sst>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2"/>
      <name val="Arial Narrow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9"/>
      <name val="Arial"/>
      <family val="0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15" applyFont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3" fillId="0" borderId="2" xfId="0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3" fillId="0" borderId="1" xfId="0" applyFont="1" applyBorder="1" applyAlignment="1">
      <alignment/>
    </xf>
    <xf numFmtId="0" fontId="0" fillId="0" borderId="0" xfId="15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1" xfId="15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vertical="center"/>
    </xf>
    <xf numFmtId="0" fontId="5" fillId="0" borderId="0" xfId="15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8" fillId="0" borderId="0" xfId="15" applyFont="1" applyAlignment="1" applyProtection="1">
      <alignment horizontal="center"/>
      <protection/>
    </xf>
    <xf numFmtId="0" fontId="1" fillId="0" borderId="0" xfId="15" applyNumberFormat="1" applyFont="1" applyAlignment="1" applyProtection="1">
      <alignment vertical="center" wrapText="1"/>
      <protection/>
    </xf>
    <xf numFmtId="0" fontId="17" fillId="0" borderId="0" xfId="15" applyNumberFormat="1" applyFont="1" applyAlignment="1" applyProtection="1">
      <alignment vertical="center" wrapText="1"/>
      <protection/>
    </xf>
    <xf numFmtId="0" fontId="19" fillId="0" borderId="0" xfId="0" applyFont="1" applyAlignment="1">
      <alignment/>
    </xf>
    <xf numFmtId="0" fontId="1" fillId="0" borderId="0" xfId="15" applyFont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3" fillId="0" borderId="8" xfId="15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1" fillId="0" borderId="13" xfId="15" applyFont="1" applyBorder="1" applyAlignment="1" applyProtection="1">
      <alignment horizontal="center" vertical="center"/>
      <protection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49" fontId="7" fillId="2" borderId="17" xfId="0" applyNumberFormat="1" applyFont="1" applyFill="1" applyBorder="1" applyAlignment="1">
      <alignment horizontal="center" vertical="center" wrapText="1"/>
    </xf>
    <xf numFmtId="49" fontId="13" fillId="2" borderId="17" xfId="0" applyNumberFormat="1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 wrapText="1"/>
    </xf>
    <xf numFmtId="0" fontId="14" fillId="2" borderId="19" xfId="0" applyFont="1" applyFill="1" applyBorder="1" applyAlignment="1">
      <alignment horizontal="left" vertical="center"/>
    </xf>
    <xf numFmtId="0" fontId="20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8" fillId="0" borderId="0" xfId="15" applyNumberFormat="1" applyFont="1" applyBorder="1" applyAlignment="1">
      <alignment horizontal="center" vertical="center" wrapText="1"/>
    </xf>
    <xf numFmtId="0" fontId="1" fillId="3" borderId="8" xfId="15" applyNumberFormat="1" applyFont="1" applyFill="1" applyBorder="1" applyAlignment="1">
      <alignment horizontal="center" vertical="center" wrapText="1"/>
    </xf>
    <xf numFmtId="0" fontId="1" fillId="3" borderId="9" xfId="15" applyNumberFormat="1" applyFont="1" applyFill="1" applyBorder="1" applyAlignment="1">
      <alignment horizontal="center" vertical="center" wrapText="1"/>
    </xf>
    <xf numFmtId="0" fontId="1" fillId="3" borderId="10" xfId="15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4" fillId="3" borderId="2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4" borderId="8" xfId="15" applyFont="1" applyFill="1" applyBorder="1" applyAlignment="1" applyProtection="1">
      <alignment horizontal="center" vertical="center"/>
      <protection/>
    </xf>
    <xf numFmtId="0" fontId="1" fillId="4" borderId="9" xfId="15" applyFont="1" applyFill="1" applyBorder="1" applyAlignment="1" applyProtection="1">
      <alignment horizontal="center" vertical="center"/>
      <protection/>
    </xf>
    <xf numFmtId="0" fontId="1" fillId="4" borderId="10" xfId="15" applyFont="1" applyFill="1" applyBorder="1" applyAlignment="1" applyProtection="1">
      <alignment horizontal="center" vertical="center"/>
      <protection/>
    </xf>
    <xf numFmtId="0" fontId="4" fillId="3" borderId="29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/>
    </xf>
    <xf numFmtId="49" fontId="7" fillId="5" borderId="17" xfId="0" applyNumberFormat="1" applyFont="1" applyFill="1" applyBorder="1" applyAlignment="1">
      <alignment horizontal="center" vertical="center" wrapText="1"/>
    </xf>
    <xf numFmtId="49" fontId="13" fillId="5" borderId="17" xfId="0" applyNumberFormat="1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vertical="center" wrapText="1"/>
    </xf>
    <xf numFmtId="0" fontId="25" fillId="5" borderId="30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left" vertical="center" wrapText="1"/>
    </xf>
    <xf numFmtId="0" fontId="14" fillId="5" borderId="19" xfId="0" applyFont="1" applyFill="1" applyBorder="1" applyAlignment="1">
      <alignment horizontal="left" vertical="center"/>
    </xf>
    <xf numFmtId="0" fontId="4" fillId="5" borderId="1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/>
    </xf>
    <xf numFmtId="49" fontId="7" fillId="3" borderId="31" xfId="0" applyNumberFormat="1" applyFont="1" applyFill="1" applyBorder="1" applyAlignment="1">
      <alignment horizontal="center" vertical="center" wrapText="1"/>
    </xf>
    <xf numFmtId="49" fontId="13" fillId="3" borderId="17" xfId="0" applyNumberFormat="1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 wrapText="1"/>
    </xf>
    <xf numFmtId="0" fontId="25" fillId="3" borderId="18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/>
    </xf>
    <xf numFmtId="0" fontId="20" fillId="0" borderId="3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40;&#1089;&#1083;&#1072;&#1093;&#1072;&#1085;&#1086;&#1074;\&#1054;&#1083;&#1080;&#1084;&#1087;&#1080;&#1081;&#1082;&#1072;%20&#1086;&#1090;%20&#1092;&#1080;&#1085;&#1072;&#1083;&#1080;&#1089;&#1090;&#1086;&#1074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VII international tournament on sambo-wrestling on prizes of general A.A.Aslahanov</v>
          </cell>
        </row>
        <row r="3">
          <cell r="A3" t="str">
            <v>03 - 05 October  2008 Moscow /Russia/</v>
          </cell>
        </row>
        <row r="20">
          <cell r="A20" t="str">
            <v>Chiaf refery</v>
          </cell>
          <cell r="G20" t="str">
            <v>A. Lebedev</v>
          </cell>
        </row>
        <row r="21">
          <cell r="G21" t="str">
            <v>/RUS/</v>
          </cell>
        </row>
        <row r="22">
          <cell r="A22" t="str">
            <v>Chiaf  secretary</v>
          </cell>
          <cell r="G22" t="str">
            <v>Y. Shoya</v>
          </cell>
        </row>
        <row r="23">
          <cell r="G2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45">
        <f>HYPERLINK('[2]реквизиты'!$A$7)</f>
      </c>
      <c r="B1" s="46"/>
      <c r="C1" s="46"/>
      <c r="D1" s="46"/>
      <c r="E1" s="46"/>
      <c r="F1" s="46"/>
      <c r="G1" s="47"/>
    </row>
    <row r="2" spans="1:7" ht="21.75" customHeight="1">
      <c r="A2" s="51" t="str">
        <f>HYPERLINK('[2]реквизиты'!$A$3)</f>
        <v>03 - 05 October  2008 Moscow /Russia/</v>
      </c>
      <c r="B2" s="51"/>
      <c r="C2" s="51"/>
      <c r="D2" s="51"/>
      <c r="E2" s="51"/>
      <c r="F2" s="51"/>
      <c r="G2" s="51"/>
    </row>
    <row r="3" spans="4:5" ht="20.25" customHeight="1">
      <c r="D3" s="52" t="s">
        <v>7</v>
      </c>
      <c r="E3" s="52"/>
    </row>
    <row r="4" spans="1:7" ht="12.75" customHeight="1">
      <c r="A4" s="49" t="s">
        <v>6</v>
      </c>
      <c r="B4" s="49" t="s">
        <v>0</v>
      </c>
      <c r="C4" s="49" t="s">
        <v>1</v>
      </c>
      <c r="D4" s="49" t="s">
        <v>2</v>
      </c>
      <c r="E4" s="49" t="s">
        <v>3</v>
      </c>
      <c r="F4" s="49" t="s">
        <v>5</v>
      </c>
      <c r="G4" s="49" t="s">
        <v>4</v>
      </c>
    </row>
    <row r="5" spans="1:7" ht="12.75">
      <c r="A5" s="50"/>
      <c r="B5" s="50"/>
      <c r="C5" s="50"/>
      <c r="D5" s="50"/>
      <c r="E5" s="50"/>
      <c r="F5" s="50"/>
      <c r="G5" s="50"/>
    </row>
    <row r="6" spans="1:7" ht="12.75" customHeight="1">
      <c r="A6" s="53"/>
      <c r="B6" s="54">
        <v>1</v>
      </c>
      <c r="C6" s="55"/>
      <c r="D6" s="44"/>
      <c r="E6" s="44"/>
      <c r="F6" s="48"/>
      <c r="G6" s="44"/>
    </row>
    <row r="7" spans="1:7" ht="12.75">
      <c r="A7" s="53"/>
      <c r="B7" s="54"/>
      <c r="C7" s="55"/>
      <c r="D7" s="44"/>
      <c r="E7" s="44"/>
      <c r="F7" s="48"/>
      <c r="G7" s="44"/>
    </row>
    <row r="8" spans="1:7" ht="12.75" customHeight="1">
      <c r="A8" s="53"/>
      <c r="B8" s="54">
        <v>2</v>
      </c>
      <c r="C8" s="55"/>
      <c r="D8" s="44"/>
      <c r="E8" s="44"/>
      <c r="F8" s="48"/>
      <c r="G8" s="44"/>
    </row>
    <row r="9" spans="1:7" ht="12.75">
      <c r="A9" s="53"/>
      <c r="B9" s="54"/>
      <c r="C9" s="55"/>
      <c r="D9" s="44"/>
      <c r="E9" s="44"/>
      <c r="F9" s="48"/>
      <c r="G9" s="44"/>
    </row>
    <row r="10" spans="1:7" ht="12.75" customHeight="1">
      <c r="A10" s="53"/>
      <c r="B10" s="54">
        <v>3</v>
      </c>
      <c r="C10" s="55"/>
      <c r="D10" s="44"/>
      <c r="E10" s="44"/>
      <c r="F10" s="48"/>
      <c r="G10" s="44"/>
    </row>
    <row r="11" spans="1:7" ht="12.75">
      <c r="A11" s="53"/>
      <c r="B11" s="54"/>
      <c r="C11" s="55"/>
      <c r="D11" s="44"/>
      <c r="E11" s="44"/>
      <c r="F11" s="48"/>
      <c r="G11" s="44"/>
    </row>
    <row r="12" spans="1:7" ht="12.75" customHeight="1">
      <c r="A12" s="53"/>
      <c r="B12" s="54">
        <v>4</v>
      </c>
      <c r="C12" s="55"/>
      <c r="D12" s="44"/>
      <c r="E12" s="44"/>
      <c r="F12" s="48"/>
      <c r="G12" s="48"/>
    </row>
    <row r="13" spans="1:7" ht="12.75">
      <c r="A13" s="53"/>
      <c r="B13" s="54"/>
      <c r="C13" s="55"/>
      <c r="D13" s="44"/>
      <c r="E13" s="44"/>
      <c r="F13" s="48"/>
      <c r="G13" s="48"/>
    </row>
    <row r="14" spans="1:7" ht="12.75" customHeight="1">
      <c r="A14" s="53"/>
      <c r="B14" s="54">
        <v>5</v>
      </c>
      <c r="C14" s="55"/>
      <c r="D14" s="44"/>
      <c r="E14" s="44"/>
      <c r="F14" s="48"/>
      <c r="G14" s="44"/>
    </row>
    <row r="15" spans="1:7" ht="12.75">
      <c r="A15" s="53"/>
      <c r="B15" s="54"/>
      <c r="C15" s="55"/>
      <c r="D15" s="44"/>
      <c r="E15" s="44"/>
      <c r="F15" s="48"/>
      <c r="G15" s="44"/>
    </row>
    <row r="16" spans="1:7" ht="12.75" customHeight="1">
      <c r="A16" s="53"/>
      <c r="B16" s="54">
        <v>6</v>
      </c>
      <c r="C16" s="55"/>
      <c r="D16" s="44"/>
      <c r="E16" s="44"/>
      <c r="F16" s="48"/>
      <c r="G16" s="44"/>
    </row>
    <row r="17" spans="1:7" ht="12.75">
      <c r="A17" s="53"/>
      <c r="B17" s="54"/>
      <c r="C17" s="55"/>
      <c r="D17" s="44"/>
      <c r="E17" s="44"/>
      <c r="F17" s="48"/>
      <c r="G17" s="44"/>
    </row>
    <row r="18" spans="1:7" ht="12.75" customHeight="1">
      <c r="A18" s="53"/>
      <c r="B18" s="54">
        <v>7</v>
      </c>
      <c r="C18" s="55"/>
      <c r="D18" s="44"/>
      <c r="E18" s="44"/>
      <c r="F18" s="48"/>
      <c r="G18" s="44"/>
    </row>
    <row r="19" spans="1:7" ht="12.75">
      <c r="A19" s="53"/>
      <c r="B19" s="54"/>
      <c r="C19" s="55"/>
      <c r="D19" s="44"/>
      <c r="E19" s="44"/>
      <c r="F19" s="48"/>
      <c r="G19" s="44"/>
    </row>
    <row r="20" spans="1:7" ht="12.75" customHeight="1">
      <c r="A20" s="53"/>
      <c r="B20" s="54">
        <v>8</v>
      </c>
      <c r="C20" s="55"/>
      <c r="D20" s="44"/>
      <c r="E20" s="44"/>
      <c r="F20" s="48"/>
      <c r="G20" s="44"/>
    </row>
    <row r="21" spans="1:7" ht="12.75">
      <c r="A21" s="53"/>
      <c r="B21" s="54"/>
      <c r="C21" s="55"/>
      <c r="D21" s="44"/>
      <c r="E21" s="44"/>
      <c r="F21" s="48"/>
      <c r="G21" s="44"/>
    </row>
    <row r="29" spans="1:6" ht="12.75">
      <c r="A29" s="3" t="str">
        <f>HYPERLINK('[1]реквизиты'!$A$20)</f>
        <v>Гл. судья, судья ВК </v>
      </c>
      <c r="C29" s="2"/>
      <c r="D29" s="1"/>
      <c r="E29" s="1"/>
      <c r="F29" s="11" t="str">
        <f>HYPERLINK('[1]реквизиты'!$G$20)</f>
        <v>Н. Титов</v>
      </c>
    </row>
    <row r="30" spans="3:6" ht="12.75">
      <c r="C30" s="2"/>
      <c r="F30" s="4" t="str">
        <f>HYPERLINK('[1]реквизиты'!$G$21)</f>
        <v>(г. С.Петербург)</v>
      </c>
    </row>
    <row r="31" ht="12.75">
      <c r="C31" s="2"/>
    </row>
    <row r="32" spans="1:6" ht="12.75">
      <c r="A32" s="3" t="str">
        <f>HYPERLINK('[1]реквизиты'!$A$22)</f>
        <v>Гл. секретарь, судья 1к</v>
      </c>
      <c r="C32" s="2"/>
      <c r="D32" s="1"/>
      <c r="E32" s="1"/>
      <c r="F32" s="11" t="str">
        <f>HYPERLINK('[1]реквизиты'!$G$22)</f>
        <v>П. Дудчак</v>
      </c>
    </row>
    <row r="33" ht="12.75">
      <c r="F33" s="4" t="str">
        <f>HYPERLINK('[1]реквизиты'!$G$23)</f>
        <v>(г. С.Петербург)</v>
      </c>
    </row>
  </sheetData>
  <mergeCells count="66"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18:E19"/>
    <mergeCell ref="F18:F19"/>
    <mergeCell ref="A16:A17"/>
    <mergeCell ref="B16:B17"/>
    <mergeCell ref="C16:C17"/>
    <mergeCell ref="D16:D17"/>
    <mergeCell ref="A14:A15"/>
    <mergeCell ref="B14:B15"/>
    <mergeCell ref="C14:C15"/>
    <mergeCell ref="D14:D15"/>
    <mergeCell ref="E12:E13"/>
    <mergeCell ref="F12:F13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0:E11"/>
    <mergeCell ref="F10:F11"/>
    <mergeCell ref="A8:A9"/>
    <mergeCell ref="B8:B9"/>
    <mergeCell ref="C8:C9"/>
    <mergeCell ref="D8:D9"/>
    <mergeCell ref="A6:A7"/>
    <mergeCell ref="B6:B7"/>
    <mergeCell ref="C6:C7"/>
    <mergeCell ref="D6:D7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workbookViewId="0" topLeftCell="A1">
      <selection activeCell="C17" sqref="C17:E18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63.75" customHeight="1"/>
    <row r="2" spans="1:6" ht="51.75" customHeight="1">
      <c r="A2" s="64" t="s">
        <v>16</v>
      </c>
      <c r="B2" s="64"/>
      <c r="C2" s="64"/>
      <c r="D2" s="64"/>
      <c r="E2" s="64"/>
      <c r="F2" s="36"/>
    </row>
    <row r="3" spans="1:9" ht="53.25" customHeight="1">
      <c r="A3" s="65" t="str">
        <f>HYPERLINK('[2]реквизиты'!A2)</f>
        <v>Stage of a cup of the world - VII international tournament on sambo-wrestling on prizes of general A.A.Aslahanov</v>
      </c>
      <c r="B3" s="65"/>
      <c r="C3" s="65"/>
      <c r="D3" s="65"/>
      <c r="E3" s="65"/>
      <c r="F3" s="37"/>
      <c r="G3" s="12"/>
      <c r="H3" s="12"/>
      <c r="I3" s="13"/>
    </row>
    <row r="4" spans="1:6" ht="24.75" customHeight="1" thickBot="1">
      <c r="A4" s="63" t="s">
        <v>29</v>
      </c>
      <c r="B4" s="63"/>
      <c r="C4" s="63"/>
      <c r="D4" s="63"/>
      <c r="E4" s="63"/>
      <c r="F4" s="35"/>
    </row>
    <row r="5" spans="1:5" ht="12.75" customHeight="1">
      <c r="A5" s="66" t="s">
        <v>10</v>
      </c>
      <c r="B5" s="68" t="s">
        <v>11</v>
      </c>
      <c r="C5" s="66" t="s">
        <v>12</v>
      </c>
      <c r="D5" s="66" t="s">
        <v>13</v>
      </c>
      <c r="E5" s="66" t="s">
        <v>14</v>
      </c>
    </row>
    <row r="6" spans="1:5" ht="12.75" customHeight="1" thickBot="1">
      <c r="A6" s="67"/>
      <c r="B6" s="69"/>
      <c r="C6" s="67"/>
      <c r="D6" s="67"/>
      <c r="E6" s="67"/>
    </row>
    <row r="7" spans="1:5" ht="12.75" customHeight="1">
      <c r="A7" s="59" t="s">
        <v>19</v>
      </c>
      <c r="B7" s="58">
        <v>1</v>
      </c>
      <c r="C7" s="56" t="s">
        <v>40</v>
      </c>
      <c r="D7" s="57" t="s">
        <v>27</v>
      </c>
      <c r="E7" s="57" t="s">
        <v>24</v>
      </c>
    </row>
    <row r="8" spans="1:5" ht="15" customHeight="1">
      <c r="A8" s="60"/>
      <c r="B8" s="58"/>
      <c r="C8" s="56"/>
      <c r="D8" s="57"/>
      <c r="E8" s="57"/>
    </row>
    <row r="9" spans="1:5" ht="12.75" customHeight="1">
      <c r="A9" s="60" t="s">
        <v>20</v>
      </c>
      <c r="B9" s="58">
        <v>2</v>
      </c>
      <c r="C9" s="56" t="s">
        <v>38</v>
      </c>
      <c r="D9" s="57" t="s">
        <v>39</v>
      </c>
      <c r="E9" s="57" t="s">
        <v>24</v>
      </c>
    </row>
    <row r="10" spans="1:5" ht="15" customHeight="1">
      <c r="A10" s="60"/>
      <c r="B10" s="58"/>
      <c r="C10" s="56"/>
      <c r="D10" s="57"/>
      <c r="E10" s="57"/>
    </row>
    <row r="11" spans="1:5" ht="15" customHeight="1">
      <c r="A11" s="59" t="s">
        <v>18</v>
      </c>
      <c r="B11" s="58">
        <v>3</v>
      </c>
      <c r="C11" s="56" t="s">
        <v>34</v>
      </c>
      <c r="D11" s="57" t="s">
        <v>25</v>
      </c>
      <c r="E11" s="57" t="s">
        <v>35</v>
      </c>
    </row>
    <row r="12" spans="1:5" ht="15.75" customHeight="1">
      <c r="A12" s="60"/>
      <c r="B12" s="58"/>
      <c r="C12" s="56"/>
      <c r="D12" s="57"/>
      <c r="E12" s="57"/>
    </row>
    <row r="13" spans="1:5" ht="12.75" customHeight="1">
      <c r="A13" s="60" t="s">
        <v>17</v>
      </c>
      <c r="B13" s="58">
        <v>4</v>
      </c>
      <c r="C13" s="56" t="s">
        <v>32</v>
      </c>
      <c r="D13" s="57" t="s">
        <v>33</v>
      </c>
      <c r="E13" s="57" t="s">
        <v>26</v>
      </c>
    </row>
    <row r="14" spans="1:5" ht="15" customHeight="1">
      <c r="A14" s="60"/>
      <c r="B14" s="58"/>
      <c r="C14" s="56"/>
      <c r="D14" s="57"/>
      <c r="E14" s="57"/>
    </row>
    <row r="15" spans="1:5" ht="12.75" customHeight="1">
      <c r="A15" s="59" t="s">
        <v>21</v>
      </c>
      <c r="B15" s="58">
        <v>5</v>
      </c>
      <c r="C15" s="56" t="s">
        <v>30</v>
      </c>
      <c r="D15" s="57" t="s">
        <v>31</v>
      </c>
      <c r="E15" s="57" t="s">
        <v>24</v>
      </c>
    </row>
    <row r="16" spans="1:5" ht="15" customHeight="1">
      <c r="A16" s="60"/>
      <c r="B16" s="58"/>
      <c r="C16" s="56"/>
      <c r="D16" s="57"/>
      <c r="E16" s="57"/>
    </row>
    <row r="17" spans="1:5" ht="15" customHeight="1">
      <c r="A17" s="60" t="s">
        <v>22</v>
      </c>
      <c r="B17" s="58">
        <v>6</v>
      </c>
      <c r="C17" s="56" t="s">
        <v>41</v>
      </c>
      <c r="D17" s="57" t="s">
        <v>42</v>
      </c>
      <c r="E17" s="57" t="s">
        <v>24</v>
      </c>
    </row>
    <row r="18" spans="1:5" ht="15" customHeight="1">
      <c r="A18" s="60"/>
      <c r="B18" s="58"/>
      <c r="C18" s="56"/>
      <c r="D18" s="57"/>
      <c r="E18" s="57"/>
    </row>
    <row r="19" spans="1:5" ht="12.75" customHeight="1">
      <c r="A19" s="59" t="s">
        <v>23</v>
      </c>
      <c r="B19" s="58">
        <v>7</v>
      </c>
      <c r="C19" s="56" t="s">
        <v>36</v>
      </c>
      <c r="D19" s="57" t="s">
        <v>37</v>
      </c>
      <c r="E19" s="57" t="s">
        <v>35</v>
      </c>
    </row>
    <row r="20" spans="1:5" ht="15" customHeight="1">
      <c r="A20" s="60"/>
      <c r="B20" s="58"/>
      <c r="C20" s="56"/>
      <c r="D20" s="57"/>
      <c r="E20" s="57"/>
    </row>
    <row r="21" spans="1:5" ht="19.5" customHeight="1">
      <c r="A21" s="61"/>
      <c r="B21" s="58"/>
      <c r="C21" s="56"/>
      <c r="D21" s="57"/>
      <c r="E21" s="57"/>
    </row>
    <row r="22" spans="1:5" ht="16.5" customHeight="1">
      <c r="A22" s="62"/>
      <c r="B22" s="58"/>
      <c r="C22" s="56"/>
      <c r="D22" s="57"/>
      <c r="E22" s="57"/>
    </row>
    <row r="23" ht="17.25" customHeight="1">
      <c r="E23" s="7"/>
    </row>
    <row r="24" spans="1:5" ht="24.75" customHeight="1">
      <c r="A24" s="14" t="str">
        <f>HYPERLINK('[2]реквизиты'!$A$20)</f>
        <v>Chiaf refery</v>
      </c>
      <c r="B24" s="10"/>
      <c r="C24" s="10"/>
      <c r="D24" s="10"/>
      <c r="E24" s="15" t="str">
        <f>HYPERLINK('[2]реквизиты'!$G$20)</f>
        <v>A. Lebedev</v>
      </c>
    </row>
    <row r="25" spans="1:5" ht="12.75" customHeight="1">
      <c r="A25" s="10"/>
      <c r="B25" s="10"/>
      <c r="C25" s="10"/>
      <c r="D25" s="16"/>
      <c r="E25" s="17" t="str">
        <f>HYPERLINK('[2]реквизиты'!$G$21)</f>
        <v>/RUS/</v>
      </c>
    </row>
    <row r="26" spans="1:5" ht="15" customHeight="1">
      <c r="A26" s="18" t="str">
        <f>HYPERLINK('[2]реквизиты'!$A$22)</f>
        <v>Chiaf  secretary</v>
      </c>
      <c r="B26" s="10"/>
      <c r="C26" s="10"/>
      <c r="D26" s="19"/>
      <c r="E26" s="15" t="str">
        <f>HYPERLINK('[2]реквизиты'!$G$22)</f>
        <v>Y. Shoya</v>
      </c>
    </row>
    <row r="27" spans="1:5" ht="15.75" customHeight="1">
      <c r="A27" s="9"/>
      <c r="B27" s="9"/>
      <c r="C27" s="9"/>
      <c r="D27" s="9"/>
      <c r="E27" s="20" t="str">
        <f>HYPERLINK('[2]реквизиты'!$G$23)</f>
        <v>/RUS/</v>
      </c>
    </row>
    <row r="28" ht="15" customHeight="1">
      <c r="E28" s="4"/>
    </row>
    <row r="29" ht="12.75">
      <c r="E29" s="7"/>
    </row>
    <row r="30" ht="15" customHeight="1">
      <c r="E30" s="8"/>
    </row>
    <row r="31" ht="12.75">
      <c r="E31" s="8"/>
    </row>
    <row r="32" ht="15" customHeight="1"/>
    <row r="34" ht="15" customHeight="1"/>
    <row r="35" ht="15.75" customHeight="1"/>
  </sheetData>
  <mergeCells count="48">
    <mergeCell ref="E5:E6"/>
    <mergeCell ref="D9:D10"/>
    <mergeCell ref="E7:E8"/>
    <mergeCell ref="A7:A8"/>
    <mergeCell ref="B7:B8"/>
    <mergeCell ref="A5:A6"/>
    <mergeCell ref="B5:B6"/>
    <mergeCell ref="C5:C6"/>
    <mergeCell ref="D5:D6"/>
    <mergeCell ref="B11:B12"/>
    <mergeCell ref="C11:C12"/>
    <mergeCell ref="D11:D12"/>
    <mergeCell ref="E9:E10"/>
    <mergeCell ref="A15:A16"/>
    <mergeCell ref="B15:B16"/>
    <mergeCell ref="A13:A14"/>
    <mergeCell ref="B13:B14"/>
    <mergeCell ref="E13:E14"/>
    <mergeCell ref="E15:E16"/>
    <mergeCell ref="E19:E20"/>
    <mergeCell ref="C13:C14"/>
    <mergeCell ref="D15:D16"/>
    <mergeCell ref="D19:D20"/>
    <mergeCell ref="C15:C16"/>
    <mergeCell ref="D13:D14"/>
    <mergeCell ref="C19:C20"/>
    <mergeCell ref="E17:E18"/>
    <mergeCell ref="A4:E4"/>
    <mergeCell ref="A2:E2"/>
    <mergeCell ref="A3:E3"/>
    <mergeCell ref="E11:E12"/>
    <mergeCell ref="A11:A12"/>
    <mergeCell ref="A9:A10"/>
    <mergeCell ref="B9:B10"/>
    <mergeCell ref="C9:C10"/>
    <mergeCell ref="C7:C8"/>
    <mergeCell ref="D7:D8"/>
    <mergeCell ref="E21:E22"/>
    <mergeCell ref="A21:A22"/>
    <mergeCell ref="B21:B22"/>
    <mergeCell ref="C21:C22"/>
    <mergeCell ref="D21:D22"/>
    <mergeCell ref="C17:C18"/>
    <mergeCell ref="D17:D18"/>
    <mergeCell ref="B19:B20"/>
    <mergeCell ref="A19:A20"/>
    <mergeCell ref="A17:A18"/>
    <mergeCell ref="B17:B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O43"/>
  <sheetViews>
    <sheetView tabSelected="1" workbookViewId="0" topLeftCell="A1">
      <selection activeCell="N35" sqref="A1:N35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ht="51" customHeight="1"/>
    <row r="2" spans="3:12" ht="22.5" customHeight="1" thickBot="1">
      <c r="C2" s="86" t="s">
        <v>15</v>
      </c>
      <c r="D2" s="86"/>
      <c r="E2" s="86"/>
      <c r="F2" s="86"/>
      <c r="G2" s="86"/>
      <c r="H2" s="86"/>
      <c r="I2" s="86"/>
      <c r="J2" s="86"/>
      <c r="K2" s="86"/>
      <c r="L2" s="86"/>
    </row>
    <row r="3" spans="2:12" ht="57" customHeight="1" thickBot="1">
      <c r="B3" s="27"/>
      <c r="C3" s="83" t="str">
        <f>HYPERLINK('[2]реквизиты'!$A$2)</f>
        <v>Stage of a cup of the world - VII international tournament on sambo-wrestling on prizes of general A.A.Aslahanov</v>
      </c>
      <c r="D3" s="84"/>
      <c r="E3" s="84"/>
      <c r="F3" s="84"/>
      <c r="G3" s="84"/>
      <c r="H3" s="84"/>
      <c r="I3" s="84"/>
      <c r="J3" s="84"/>
      <c r="K3" s="84"/>
      <c r="L3" s="85"/>
    </row>
    <row r="4" spans="2:13" ht="26.25" customHeight="1" thickBot="1">
      <c r="B4" s="82" t="str">
        <f>HYPERLINK('[2]реквизиты'!$A$3)</f>
        <v>03 - 05 October  2008 Moscow /Russia/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2:14" ht="27.75" customHeight="1" thickBot="1">
      <c r="B5" s="39"/>
      <c r="C5" s="114" t="s">
        <v>28</v>
      </c>
      <c r="D5" s="115"/>
      <c r="E5" s="115"/>
      <c r="F5" s="115"/>
      <c r="G5" s="115"/>
      <c r="H5" s="115"/>
      <c r="I5" s="115"/>
      <c r="J5" s="115"/>
      <c r="K5" s="115"/>
      <c r="L5" s="116"/>
      <c r="M5" s="39"/>
      <c r="N5" s="39"/>
    </row>
    <row r="6" ht="18" customHeight="1">
      <c r="A6" s="26"/>
    </row>
    <row r="7" spans="1:15" ht="24" customHeight="1" thickBot="1">
      <c r="A7" s="28" t="s">
        <v>8</v>
      </c>
      <c r="N7" s="29"/>
      <c r="O7" s="29"/>
    </row>
    <row r="8" spans="1:15" ht="12.75" customHeight="1" thickBot="1">
      <c r="A8" s="131">
        <v>1</v>
      </c>
      <c r="B8" s="133" t="str">
        <f>VLOOKUP(A8,'пр.взв.'!B7:E20,2,FALSE)</f>
        <v>EZHOVA Ksenia</v>
      </c>
      <c r="C8" s="135" t="str">
        <f>VLOOKUP(B8,'пр.взв.'!C7:E20,2,FALSE)</f>
        <v>1986 ms</v>
      </c>
      <c r="D8" s="78" t="str">
        <f>VLOOKUP(A8,'пр.взв.'!B7:E22,4,FALSE)</f>
        <v>RUS</v>
      </c>
      <c r="K8" s="127" t="s">
        <v>19</v>
      </c>
      <c r="L8" s="129">
        <v>3</v>
      </c>
      <c r="M8" s="110" t="str">
        <f>VLOOKUP(L8,'пр.взв.'!B7:E20,2,FALSE)</f>
        <v>TIMASHENKA Sviatlana</v>
      </c>
      <c r="N8" s="117" t="str">
        <f>VLOOKUP(L8,'пр.взв.'!B7:E20,4,FALSE)</f>
        <v>BLR</v>
      </c>
      <c r="O8" s="29"/>
    </row>
    <row r="9" spans="1:15" ht="12.75" customHeight="1">
      <c r="A9" s="132"/>
      <c r="B9" s="134"/>
      <c r="C9" s="136"/>
      <c r="D9" s="79"/>
      <c r="E9" s="151">
        <v>1</v>
      </c>
      <c r="K9" s="128"/>
      <c r="L9" s="130"/>
      <c r="M9" s="111"/>
      <c r="N9" s="118"/>
      <c r="O9" s="29"/>
    </row>
    <row r="10" spans="1:15" ht="12.75" customHeight="1" thickBot="1">
      <c r="A10" s="143">
        <v>5</v>
      </c>
      <c r="B10" s="139" t="str">
        <f>VLOOKUP(A10,'пр.взв.'!B9:E20,2,FALSE)</f>
        <v>EREMEEVA Nadezhda</v>
      </c>
      <c r="C10" s="141" t="str">
        <f>VLOOKUP(B10,'пр.взв.'!C9:E20,2,FALSE)</f>
        <v>1983 cms</v>
      </c>
      <c r="D10" s="80" t="str">
        <f>VLOOKUP(A10,'пр.взв.'!B7:E20,4,FALSE)</f>
        <v>RUS</v>
      </c>
      <c r="E10" s="152"/>
      <c r="F10" s="6"/>
      <c r="G10" s="24"/>
      <c r="K10" s="119" t="s">
        <v>20</v>
      </c>
      <c r="L10" s="121">
        <v>4</v>
      </c>
      <c r="M10" s="123" t="str">
        <f>VLOOKUP(L10,'пр.взв.'!B9:E22,2,FALSE)</f>
        <v>MATROSOVA Anastasia</v>
      </c>
      <c r="N10" s="125" t="str">
        <f>VLOOKUP(L10,'пр.взв.'!B9:E22,4,FALSE)</f>
        <v>UKR</v>
      </c>
      <c r="O10" s="29"/>
    </row>
    <row r="11" spans="1:15" ht="12.75" customHeight="1" thickBot="1">
      <c r="A11" s="144"/>
      <c r="B11" s="140"/>
      <c r="C11" s="142"/>
      <c r="D11" s="81"/>
      <c r="F11" s="2"/>
      <c r="G11" s="151">
        <v>3</v>
      </c>
      <c r="K11" s="120"/>
      <c r="L11" s="122"/>
      <c r="M11" s="124"/>
      <c r="N11" s="126"/>
      <c r="O11" s="29"/>
    </row>
    <row r="12" spans="1:15" ht="12.75" customHeight="1" thickBot="1">
      <c r="A12" s="131">
        <v>3</v>
      </c>
      <c r="B12" s="133" t="str">
        <f>VLOOKUP(A12,'пр.взв.'!B11:E22,2,FALSE)</f>
        <v>TIMASHENKA Sviatlana</v>
      </c>
      <c r="C12" s="135" t="str">
        <f>VLOOKUP(B12,'пр.взв.'!C11:E22,2,FALSE)</f>
        <v>1984 msic</v>
      </c>
      <c r="D12" s="78" t="str">
        <f>VLOOKUP(A12,'пр.взв.'!B7:E22,4,FALSE)</f>
        <v>BLR</v>
      </c>
      <c r="F12" s="2"/>
      <c r="G12" s="152"/>
      <c r="H12" s="21"/>
      <c r="K12" s="72" t="s">
        <v>18</v>
      </c>
      <c r="L12" s="74">
        <v>6</v>
      </c>
      <c r="M12" s="76" t="str">
        <f>VLOOKUP(L12,'пр.взв.'!B11:E24,2,FALSE)</f>
        <v>SUBBOTINA Anna</v>
      </c>
      <c r="N12" s="70" t="str">
        <f>VLOOKUP(L12,'пр.взв.'!B11:E24,4,FALSE)</f>
        <v>RUS</v>
      </c>
      <c r="O12" s="29"/>
    </row>
    <row r="13" spans="1:15" ht="12.75" customHeight="1">
      <c r="A13" s="132"/>
      <c r="B13" s="134"/>
      <c r="C13" s="136"/>
      <c r="D13" s="79"/>
      <c r="E13" s="151">
        <v>3</v>
      </c>
      <c r="F13" s="1"/>
      <c r="G13" s="24"/>
      <c r="H13" s="22"/>
      <c r="K13" s="73"/>
      <c r="L13" s="75"/>
      <c r="M13" s="77"/>
      <c r="N13" s="71"/>
      <c r="O13" s="29"/>
    </row>
    <row r="14" spans="1:15" ht="12.75" customHeight="1" thickBot="1">
      <c r="A14" s="143">
        <v>7</v>
      </c>
      <c r="B14" s="139" t="str">
        <f>VLOOKUP(A14,'пр.взв.'!B7:E22,2,FALSE)</f>
        <v>OBLAMSKAYA Oksana</v>
      </c>
      <c r="C14" s="141" t="str">
        <f>VLOOKUP(B14,'пр.взв.'!C13:E24,2,FALSE)</f>
        <v>1982 ms</v>
      </c>
      <c r="D14" s="80" t="str">
        <f>VLOOKUP(A14,'пр.взв.'!B7:E22,4,FALSE)</f>
        <v>BLR</v>
      </c>
      <c r="E14" s="152"/>
      <c r="G14" s="2"/>
      <c r="H14" s="22"/>
      <c r="K14" s="97" t="s">
        <v>17</v>
      </c>
      <c r="L14" s="107">
        <v>1</v>
      </c>
      <c r="M14" s="101" t="str">
        <f>VLOOKUP(L14,'пр.взв.'!B7:E20,2,FALSE)</f>
        <v>EZHOVA Ksenia</v>
      </c>
      <c r="N14" s="103" t="str">
        <f>VLOOKUP(L14,'пр.взв.'!B7:E20,4,FALSE)</f>
        <v>RUS</v>
      </c>
      <c r="O14" s="29"/>
    </row>
    <row r="15" spans="1:15" ht="12.75" customHeight="1" thickBot="1">
      <c r="A15" s="144"/>
      <c r="B15" s="140"/>
      <c r="C15" s="142"/>
      <c r="D15" s="81"/>
      <c r="G15" s="2"/>
      <c r="H15" s="22"/>
      <c r="K15" s="106"/>
      <c r="L15" s="108"/>
      <c r="M15" s="109"/>
      <c r="N15" s="104"/>
      <c r="O15" s="29"/>
    </row>
    <row r="16" spans="1:15" ht="12" customHeight="1">
      <c r="A16" s="137" t="s">
        <v>9</v>
      </c>
      <c r="B16" s="38"/>
      <c r="C16" s="40"/>
      <c r="D16" s="40"/>
      <c r="G16" s="2"/>
      <c r="H16" s="22"/>
      <c r="I16" s="151">
        <v>3</v>
      </c>
      <c r="K16" s="97" t="s">
        <v>44</v>
      </c>
      <c r="L16" s="99">
        <v>5</v>
      </c>
      <c r="M16" s="101" t="str">
        <f>VLOOKUP(L16,'пр.взв.'!B7:E20,2,FALSE)</f>
        <v>EREMEEVA Nadezhda</v>
      </c>
      <c r="N16" s="87" t="str">
        <f>VLOOKUP(L16,'пр.взв.'!B7:E20,4,FALSE)</f>
        <v>RUS</v>
      </c>
      <c r="O16" s="29"/>
    </row>
    <row r="17" spans="1:15" ht="12" customHeight="1" thickBot="1">
      <c r="A17" s="138"/>
      <c r="B17" s="38"/>
      <c r="C17" s="40"/>
      <c r="D17" s="40"/>
      <c r="G17" s="2"/>
      <c r="H17" s="22"/>
      <c r="I17" s="152"/>
      <c r="K17" s="106"/>
      <c r="L17" s="108"/>
      <c r="M17" s="109"/>
      <c r="N17" s="105"/>
      <c r="O17" s="29"/>
    </row>
    <row r="18" spans="1:15" ht="12.75" customHeight="1" thickBot="1">
      <c r="A18" s="131">
        <v>2</v>
      </c>
      <c r="B18" s="133" t="str">
        <f>VLOOKUP(A18,'пр.взв.'!B7:E20,2,FALSE)</f>
        <v>PAVLOVA Natalia</v>
      </c>
      <c r="C18" s="135" t="str">
        <f>VLOOKUP(B18,'пр.взв.'!C7:E20,2,FALSE)</f>
        <v>1975 dcmc</v>
      </c>
      <c r="D18" s="78" t="str">
        <f>VLOOKUP(A18,'пр.взв.'!B7:E22,4,FALSE)</f>
        <v>RUS</v>
      </c>
      <c r="G18" s="2"/>
      <c r="H18" s="22"/>
      <c r="K18" s="97" t="s">
        <v>44</v>
      </c>
      <c r="L18" s="107">
        <v>7</v>
      </c>
      <c r="M18" s="101" t="str">
        <f>VLOOKUP(L18,'пр.взв.'!B7:E20,2,FALSE)</f>
        <v>OBLAMSKAYA Oksana</v>
      </c>
      <c r="N18" s="87" t="str">
        <f>VLOOKUP(L18,'пр.взв.'!B7:E20,4,FALSE)</f>
        <v>BLR</v>
      </c>
      <c r="O18" s="29"/>
    </row>
    <row r="19" spans="1:15" ht="12.75" customHeight="1">
      <c r="A19" s="132"/>
      <c r="B19" s="134"/>
      <c r="C19" s="136"/>
      <c r="D19" s="79"/>
      <c r="E19" s="151">
        <v>6</v>
      </c>
      <c r="G19" s="2"/>
      <c r="H19" s="22"/>
      <c r="K19" s="106"/>
      <c r="L19" s="108"/>
      <c r="M19" s="109"/>
      <c r="N19" s="105"/>
      <c r="O19" s="29"/>
    </row>
    <row r="20" spans="1:15" ht="12.75" customHeight="1" thickBot="1">
      <c r="A20" s="143">
        <v>6</v>
      </c>
      <c r="B20" s="139" t="str">
        <f>VLOOKUP(A20,'пр.взв.'!B9:E22,2,FALSE)</f>
        <v>SUBBOTINA Anna</v>
      </c>
      <c r="C20" s="141" t="str">
        <f>VLOOKUP(B20,'пр.взв.'!C9:E22,2,FALSE)</f>
        <v>1982  msic</v>
      </c>
      <c r="D20" s="80" t="str">
        <f>VLOOKUP(A20,'пр.взв.'!B7:E20,4,FALSE)</f>
        <v>RUS</v>
      </c>
      <c r="E20" s="152"/>
      <c r="F20" s="6"/>
      <c r="G20" s="24"/>
      <c r="H20" s="22"/>
      <c r="K20" s="97" t="s">
        <v>44</v>
      </c>
      <c r="L20" s="99">
        <v>2</v>
      </c>
      <c r="M20" s="101" t="str">
        <f>VLOOKUP(L20,'пр.взв.'!B7:E20,2,FALSE)</f>
        <v>PAVLOVA Natalia</v>
      </c>
      <c r="N20" s="87" t="str">
        <f>VLOOKUP(L20,'пр.взв.'!B7:E20,4,FALSE)</f>
        <v>RUS</v>
      </c>
      <c r="O20" s="29"/>
    </row>
    <row r="21" spans="1:15" ht="12.75" customHeight="1" thickBot="1">
      <c r="A21" s="144"/>
      <c r="B21" s="140"/>
      <c r="C21" s="142"/>
      <c r="D21" s="81"/>
      <c r="F21" s="2"/>
      <c r="G21" s="151">
        <v>4</v>
      </c>
      <c r="H21" s="23"/>
      <c r="K21" s="98"/>
      <c r="L21" s="100"/>
      <c r="M21" s="102"/>
      <c r="N21" s="88"/>
      <c r="O21" s="29"/>
    </row>
    <row r="22" spans="1:15" ht="12.75" customHeight="1" thickBot="1">
      <c r="A22" s="131">
        <v>4</v>
      </c>
      <c r="B22" s="133" t="str">
        <f>VLOOKUP(A22,'пр.взв.'!B11:E24,2,FALSE)</f>
        <v>MATROSOVA Anastasia</v>
      </c>
      <c r="C22" s="135" t="str">
        <f>VLOOKUP(B22,'пр.взв.'!C11:E24,2,FALSE)</f>
        <v>1982 msic</v>
      </c>
      <c r="D22" s="78" t="str">
        <f>VLOOKUP(A22,'пр.взв.'!B7:E22,4,FALSE)</f>
        <v>UKR</v>
      </c>
      <c r="F22" s="2"/>
      <c r="G22" s="152"/>
      <c r="H22" s="2"/>
      <c r="K22" s="89"/>
      <c r="L22" s="91"/>
      <c r="M22" s="93"/>
      <c r="N22" s="95"/>
      <c r="O22" s="43"/>
    </row>
    <row r="23" spans="1:15" ht="13.5" customHeight="1">
      <c r="A23" s="132"/>
      <c r="B23" s="134"/>
      <c r="C23" s="136"/>
      <c r="D23" s="79"/>
      <c r="E23" s="151">
        <v>4</v>
      </c>
      <c r="F23" s="1"/>
      <c r="G23" s="24"/>
      <c r="H23" s="2"/>
      <c r="K23" s="90"/>
      <c r="L23" s="92"/>
      <c r="M23" s="94"/>
      <c r="N23" s="96"/>
      <c r="O23" s="43"/>
    </row>
    <row r="24" spans="1:15" ht="12.75" customHeight="1" thickBot="1">
      <c r="A24" s="143">
        <v>8</v>
      </c>
      <c r="B24" s="145" t="e">
        <f>VLOOKUP(A24,'пр.взв.'!B13:E26,2,FALSE)</f>
        <v>#N/A</v>
      </c>
      <c r="C24" s="147" t="e">
        <f>VLOOKUP(B24,'пр.взв.'!C13:E26,2,FALSE)</f>
        <v>#N/A</v>
      </c>
      <c r="D24" s="149" t="e">
        <f>VLOOKUP(A24,'пр.взв.'!B7:E22,4,FALSE)</f>
        <v>#N/A</v>
      </c>
      <c r="E24" s="152"/>
      <c r="G24" s="2"/>
      <c r="H24" s="2"/>
      <c r="K24" s="2"/>
      <c r="L24" s="2"/>
      <c r="M24" s="2"/>
      <c r="N24" s="43"/>
      <c r="O24" s="43"/>
    </row>
    <row r="25" spans="1:15" ht="13.5" customHeight="1" thickBot="1">
      <c r="A25" s="144"/>
      <c r="B25" s="146"/>
      <c r="C25" s="148"/>
      <c r="D25" s="150"/>
      <c r="E25" s="5"/>
      <c r="G25" s="2"/>
      <c r="H25" s="2"/>
      <c r="K25" s="2"/>
      <c r="L25" s="2"/>
      <c r="M25" s="2"/>
      <c r="N25" s="43"/>
      <c r="O25" s="43"/>
    </row>
    <row r="26" ht="18" customHeight="1"/>
    <row r="27" spans="1:6" ht="25.5" customHeight="1">
      <c r="A27" s="41" t="s">
        <v>43</v>
      </c>
      <c r="F27" s="30"/>
    </row>
    <row r="28" ht="30" customHeight="1" thickBot="1"/>
    <row r="29" spans="1:11" ht="13.5" customHeight="1">
      <c r="A29" s="112">
        <v>1</v>
      </c>
      <c r="F29" s="42"/>
      <c r="G29" s="2"/>
      <c r="H29" s="2"/>
      <c r="I29" s="2"/>
      <c r="J29" s="2"/>
      <c r="K29" s="2"/>
    </row>
    <row r="30" spans="1:2" ht="12.75" customHeight="1" thickBot="1">
      <c r="A30" s="113"/>
      <c r="B30" s="21"/>
    </row>
    <row r="31" spans="2:13" ht="12.75">
      <c r="B31" s="22"/>
      <c r="C31" s="112">
        <v>6</v>
      </c>
      <c r="E31" s="14" t="str">
        <f>HYPERLINK('[2]реквизиты'!$A$20)</f>
        <v>Chiaf refery</v>
      </c>
      <c r="F31" s="10"/>
      <c r="G31" s="10"/>
      <c r="H31" s="10"/>
      <c r="I31" s="1"/>
      <c r="J31" s="31" t="str">
        <f>HYPERLINK('[2]реквизиты'!$G$20)</f>
        <v>A. Lebedev</v>
      </c>
      <c r="K31" s="32"/>
      <c r="M31" s="17" t="str">
        <f>HYPERLINK('[2]реквизиты'!$G$21)</f>
        <v>/RUS/</v>
      </c>
    </row>
    <row r="32" spans="2:11" ht="12.75" customHeight="1" thickBot="1">
      <c r="B32" s="22"/>
      <c r="C32" s="113"/>
      <c r="E32" s="10"/>
      <c r="F32" s="10"/>
      <c r="G32" s="10"/>
      <c r="H32" s="16"/>
      <c r="I32" s="2"/>
      <c r="J32" s="33"/>
      <c r="K32" s="34"/>
    </row>
    <row r="33" spans="1:13" ht="13.5" customHeight="1">
      <c r="A33" s="112">
        <v>6</v>
      </c>
      <c r="B33" s="23"/>
      <c r="E33" s="18" t="str">
        <f>HYPERLINK('[2]реквизиты'!$A$22)</f>
        <v>Chiaf  secretary</v>
      </c>
      <c r="G33" s="10"/>
      <c r="H33" s="19"/>
      <c r="I33" s="25"/>
      <c r="J33" s="31" t="str">
        <f>HYPERLINK('[2]реквизиты'!$G$22)</f>
        <v>Y. Shoya</v>
      </c>
      <c r="K33" s="32"/>
      <c r="M33" s="20" t="str">
        <f>HYPERLINK('[2]реквизиты'!$G$23)</f>
        <v>/RUS/</v>
      </c>
    </row>
    <row r="34" ht="13.5" thickBot="1">
      <c r="A34" s="113"/>
    </row>
    <row r="35" spans="6:11" ht="12.75">
      <c r="F35" s="2"/>
      <c r="G35" s="2"/>
      <c r="H35" s="2"/>
      <c r="I35" s="2"/>
      <c r="J35" s="2"/>
      <c r="K35" s="2"/>
    </row>
    <row r="38" spans="3:4" ht="12.75">
      <c r="C38" s="2"/>
      <c r="D38" s="2"/>
    </row>
    <row r="39" spans="1:7" ht="12.75">
      <c r="A39" s="10"/>
      <c r="B39" s="10"/>
      <c r="C39" s="10"/>
      <c r="D39" s="10"/>
      <c r="E39" s="2"/>
      <c r="F39" s="33"/>
      <c r="G39" s="34"/>
    </row>
    <row r="40" spans="1:9" ht="12.75">
      <c r="A40" s="18"/>
      <c r="C40" s="10"/>
      <c r="D40" s="10"/>
      <c r="E40" s="15"/>
      <c r="F40" s="31"/>
      <c r="G40" s="32"/>
      <c r="I40" s="20"/>
    </row>
    <row r="41" spans="4:6" ht="12.75">
      <c r="D41" s="2"/>
      <c r="E41" s="2"/>
      <c r="F41" s="2"/>
    </row>
    <row r="42" spans="4:6" ht="12.75">
      <c r="D42" s="2"/>
      <c r="E42" s="2"/>
      <c r="F42" s="2"/>
    </row>
    <row r="43" spans="4:6" ht="12.75">
      <c r="D43" s="2"/>
      <c r="E43" s="2"/>
      <c r="F43" s="2"/>
    </row>
  </sheetData>
  <mergeCells count="79">
    <mergeCell ref="C31:C32"/>
    <mergeCell ref="D18:D19"/>
    <mergeCell ref="I16:I17"/>
    <mergeCell ref="E19:E20"/>
    <mergeCell ref="G21:G22"/>
    <mergeCell ref="E23:E24"/>
    <mergeCell ref="A22:A23"/>
    <mergeCell ref="C22:C23"/>
    <mergeCell ref="D22:D23"/>
    <mergeCell ref="A24:A25"/>
    <mergeCell ref="B24:B25"/>
    <mergeCell ref="C24:C25"/>
    <mergeCell ref="D24:D25"/>
    <mergeCell ref="B22:B23"/>
    <mergeCell ref="A20:A21"/>
    <mergeCell ref="B20:B21"/>
    <mergeCell ref="C20:C21"/>
    <mergeCell ref="D20:D21"/>
    <mergeCell ref="A8:A9"/>
    <mergeCell ref="B8:B9"/>
    <mergeCell ref="C8:C9"/>
    <mergeCell ref="A16:A17"/>
    <mergeCell ref="B10:B11"/>
    <mergeCell ref="C10:C11"/>
    <mergeCell ref="A10:A11"/>
    <mergeCell ref="A12:A13"/>
    <mergeCell ref="B12:B13"/>
    <mergeCell ref="C12:C13"/>
    <mergeCell ref="N8:N9"/>
    <mergeCell ref="K10:K11"/>
    <mergeCell ref="L10:L11"/>
    <mergeCell ref="M10:M11"/>
    <mergeCell ref="N10:N11"/>
    <mergeCell ref="K8:K9"/>
    <mergeCell ref="L8:L9"/>
    <mergeCell ref="L14:L15"/>
    <mergeCell ref="M14:M15"/>
    <mergeCell ref="A29:A30"/>
    <mergeCell ref="A33:A34"/>
    <mergeCell ref="B18:B19"/>
    <mergeCell ref="A14:A15"/>
    <mergeCell ref="B14:B15"/>
    <mergeCell ref="C14:C15"/>
    <mergeCell ref="A18:A19"/>
    <mergeCell ref="C18:C19"/>
    <mergeCell ref="N14:N15"/>
    <mergeCell ref="N16:N17"/>
    <mergeCell ref="K18:K19"/>
    <mergeCell ref="L18:L19"/>
    <mergeCell ref="M18:M19"/>
    <mergeCell ref="N18:N19"/>
    <mergeCell ref="K16:K17"/>
    <mergeCell ref="M16:M17"/>
    <mergeCell ref="L16:L17"/>
    <mergeCell ref="K14:K15"/>
    <mergeCell ref="C2:L2"/>
    <mergeCell ref="D14:D15"/>
    <mergeCell ref="N20:N21"/>
    <mergeCell ref="K22:K23"/>
    <mergeCell ref="L22:L23"/>
    <mergeCell ref="M22:M23"/>
    <mergeCell ref="N22:N23"/>
    <mergeCell ref="K20:K21"/>
    <mergeCell ref="L20:L21"/>
    <mergeCell ref="M20:M21"/>
    <mergeCell ref="D12:D13"/>
    <mergeCell ref="D10:D11"/>
    <mergeCell ref="B4:M4"/>
    <mergeCell ref="C3:L3"/>
    <mergeCell ref="D8:D9"/>
    <mergeCell ref="M8:M9"/>
    <mergeCell ref="C5:L5"/>
    <mergeCell ref="E9:E10"/>
    <mergeCell ref="G11:G12"/>
    <mergeCell ref="E13:E14"/>
    <mergeCell ref="N12:N13"/>
    <mergeCell ref="K12:K13"/>
    <mergeCell ref="L12:L13"/>
    <mergeCell ref="M12:M13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2008-10-05T15:46:20Z</cp:lastPrinted>
  <dcterms:created xsi:type="dcterms:W3CDTF">1996-10-08T23:32:33Z</dcterms:created>
  <dcterms:modified xsi:type="dcterms:W3CDTF">2008-10-10T14:45:17Z</dcterms:modified>
  <cp:category/>
  <cp:version/>
  <cp:contentType/>
  <cp:contentStatus/>
</cp:coreProperties>
</file>