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3780" windowHeight="7320" activeTab="0"/>
  </bookViews>
  <sheets>
    <sheet name="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<sst xmlns="http://schemas.openxmlformats.org/spreadsheetml/2006/main" count="73" uniqueCount="15">
  <si>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</si>
  <si>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</si>
  <si>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</si>
  <si>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</si>
  <si>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</si>
  <si>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</si>
  <si>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</si>
  <si>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</si>
  <si>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5</t>
  </si>
  <si>
    <t>ВСЕРОССИЙСКАЯ ФЕДЕРАЦИЯ САМБО</t>
  </si>
  <si>
    <t>6</t>
  </si>
  <si>
    <t xml:space="preserve">СПИСОК ПРИЗЕРОВ </t>
  </si>
  <si>
    <t>52</t>
  </si>
  <si>
    <t>57</t>
  </si>
  <si>
    <t>св 100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</si>
</sst>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0"/>
    </font>
    <font>
      <sz val="8"/>
      <name val="Arial Narrow"/>
      <family val="2"/>
    </font>
    <font>
      <sz val="8"/>
      <name val="Arial"/>
      <family val="0"/>
    </font>
    <font>
      <sz val="10"/>
      <color indexed="9"/>
      <name val="Arial Narrow"/>
      <family val="2"/>
    </font>
    <font>
      <sz val="8"/>
      <color indexed="9"/>
      <name val="Arial"/>
      <family val="0"/>
    </font>
    <font>
      <b/>
      <sz val="10"/>
      <color indexed="9"/>
      <name val="Arial Narrow"/>
      <family val="2"/>
    </font>
    <font>
      <sz val="8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7" fillId="24" borderId="10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0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49" fontId="3" fillId="22" borderId="12" xfId="0" applyNumberFormat="1" applyFont="1" applyFill="1" applyBorder="1" applyAlignment="1">
      <alignment horizontal="center" vertical="center" wrapText="1"/>
    </xf>
    <xf numFmtId="49" fontId="3" fillId="22" borderId="13" xfId="0" applyNumberFormat="1" applyFont="1" applyFill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49" fontId="3" fillId="25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28" fillId="24" borderId="18" xfId="0" applyNumberFormat="1" applyFont="1" applyFill="1" applyBorder="1" applyAlignment="1">
      <alignment horizontal="center" vertical="center" wrapText="1"/>
    </xf>
    <xf numFmtId="49" fontId="28" fillId="24" borderId="1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49" fontId="34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49" fontId="3" fillId="25" borderId="13" xfId="0" applyNumberFormat="1" applyFont="1" applyFill="1" applyBorder="1" applyAlignment="1">
      <alignment horizontal="center" vertical="center" wrapText="1"/>
    </xf>
    <xf numFmtId="0" fontId="27" fillId="24" borderId="3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%20100%20&#1082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2%20&#1082;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57%20&#1082;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62%20&#1082;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68%20&#1082;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74%20&#1082;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82%20&#1082;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90%20&#1082;&#107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100%20&#1082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командующего ВДВ Российской федерации по самбо</v>
          </cell>
        </row>
        <row r="3">
          <cell r="A3" t="str">
            <v>27-30 января 2016 г   г.Иваново</v>
          </cell>
        </row>
        <row r="6">
          <cell r="A6" t="str">
            <v>Гл. судья, судья ВК</v>
          </cell>
          <cell r="G6" t="str">
            <v>А.Н.Володин</v>
          </cell>
        </row>
        <row r="7">
          <cell r="G7" t="str">
            <v>/Иваново/</v>
          </cell>
        </row>
        <row r="8">
          <cell r="A8" t="str">
            <v>Гл. секретарь, судья ВК</v>
          </cell>
          <cell r="G8" t="str">
            <v>А.С.Тимошин </v>
          </cell>
        </row>
        <row r="9">
          <cell r="G9" t="str">
            <v>/Рыбинск/</v>
          </cell>
        </row>
      </sheetData>
      <sheetData sheetId="1">
        <row r="7">
          <cell r="B7" t="str">
            <v>1</v>
          </cell>
          <cell r="D7">
            <v>1</v>
          </cell>
          <cell r="E7" t="str">
            <v>АРТАМОНОВ Денис Сергеевич</v>
          </cell>
          <cell r="F7" t="str">
            <v>04.04.93, кмс</v>
          </cell>
          <cell r="G7" t="str">
            <v>ЮФО,Новороссийск,61756</v>
          </cell>
          <cell r="I7" t="str">
            <v>Ткач Г</v>
          </cell>
        </row>
        <row r="9">
          <cell r="B9" t="str">
            <v>2</v>
          </cell>
          <cell r="D9">
            <v>2</v>
          </cell>
          <cell r="E9" t="str">
            <v>МУХИН Николай Алексеевич</v>
          </cell>
          <cell r="F9" t="str">
            <v>19.08.95, мс</v>
          </cell>
          <cell r="G9" t="str">
            <v>СФО,Омск   </v>
          </cell>
          <cell r="I9" t="str">
            <v>Горбунов АВ Дмитриев ВД</v>
          </cell>
        </row>
        <row r="11">
          <cell r="B11" t="str">
            <v>3</v>
          </cell>
          <cell r="D11">
            <v>1</v>
          </cell>
          <cell r="E11" t="str">
            <v>КАПУСТИН Иван Алексеевич</v>
          </cell>
          <cell r="F11" t="str">
            <v>10.05.94, мс</v>
          </cell>
          <cell r="G11" t="str">
            <v>ЦФО,Иваново,65451</v>
          </cell>
          <cell r="I11" t="str">
            <v>Тупицин А</v>
          </cell>
        </row>
        <row r="13">
          <cell r="B13" t="str">
            <v>4</v>
          </cell>
          <cell r="D13">
            <v>2</v>
          </cell>
          <cell r="E13" t="str">
            <v>ЧАКХИЕВ Рахим Исаевич</v>
          </cell>
          <cell r="F13" t="str">
            <v>28.08.95, кмс</v>
          </cell>
          <cell r="G13" t="str">
            <v>ЦФО,РВВДКУ,Рязань</v>
          </cell>
          <cell r="I13" t="str">
            <v>Дьячук О</v>
          </cell>
        </row>
        <row r="15">
          <cell r="B15" t="str">
            <v>5</v>
          </cell>
          <cell r="D15">
            <v>3</v>
          </cell>
          <cell r="E15" t="str">
            <v>ГАЙСИН Булат Фангатович</v>
          </cell>
          <cell r="F15" t="str">
            <v>25.06.94, кмс</v>
          </cell>
          <cell r="G15" t="str">
            <v>ЮФО,Новороссийск,61756</v>
          </cell>
          <cell r="I15" t="str">
            <v>Ткач Г</v>
          </cell>
        </row>
        <row r="17">
          <cell r="B17" t="str">
            <v>6</v>
          </cell>
          <cell r="D17">
            <v>4</v>
          </cell>
          <cell r="E17" t="str">
            <v>САТ Саян Борисович</v>
          </cell>
          <cell r="F17" t="str">
            <v>22.11.89, кмс</v>
          </cell>
          <cell r="G17" t="str">
            <v>ПФО,Ульяновск,73612</v>
          </cell>
          <cell r="I17" t="str">
            <v>Назаркин Р</v>
          </cell>
        </row>
        <row r="19">
          <cell r="B19" t="str">
            <v>7</v>
          </cell>
          <cell r="D19">
            <v>5</v>
          </cell>
          <cell r="E19" t="str">
            <v>МАНГАСАРЯН Андранник Аветикович</v>
          </cell>
          <cell r="F19" t="str">
            <v>05.02.97, кмс</v>
          </cell>
          <cell r="G19" t="str">
            <v>СФО,Улан-Удэ</v>
          </cell>
          <cell r="I19" t="str">
            <v>Дьячук О</v>
          </cell>
        </row>
        <row r="21">
          <cell r="B21" t="str">
            <v>8</v>
          </cell>
          <cell r="D21">
            <v>6</v>
          </cell>
          <cell r="E21" t="str">
            <v>ЕШКУТОВ Илья Александрович</v>
          </cell>
          <cell r="F21" t="str">
            <v>18.04.97, кмс</v>
          </cell>
          <cell r="G21" t="str">
            <v>СФО,Омск,64712,242 УЦ ВДВ</v>
          </cell>
          <cell r="I21" t="str">
            <v>Макеев О</v>
          </cell>
        </row>
        <row r="23">
          <cell r="B23" t="str">
            <v>9</v>
          </cell>
          <cell r="D23">
            <v>7</v>
          </cell>
          <cell r="E23" t="str">
            <v>КАРИМОВ Оуча Рассулович</v>
          </cell>
          <cell r="F23" t="str">
            <v>11.02.94, мс</v>
          </cell>
          <cell r="G23" t="str">
            <v>ЦФО,Кубинка,28337</v>
          </cell>
          <cell r="I23" t="str">
            <v>Исупов Р</v>
          </cell>
        </row>
        <row r="25">
          <cell r="B25" t="str">
            <v>10</v>
          </cell>
          <cell r="D25">
            <v>8</v>
          </cell>
          <cell r="E25" t="str">
            <v>ЛАЗУТИН Павел Алексеевич</v>
          </cell>
          <cell r="F25" t="str">
            <v>05.03.94, мс</v>
          </cell>
          <cell r="G25" t="str">
            <v>ДВФО,Уссурийск,71289</v>
          </cell>
          <cell r="I25" t="str">
            <v>Королев Н</v>
          </cell>
        </row>
        <row r="27">
          <cell r="B27" t="str">
            <v>11</v>
          </cell>
          <cell r="D27">
            <v>9</v>
          </cell>
          <cell r="E27" t="str">
            <v>ЛАПШОВ Дмитрий Андреевич</v>
          </cell>
          <cell r="F27" t="str">
            <v>05.10.92, кмс</v>
          </cell>
          <cell r="G27" t="str">
            <v>ЮФО,Волгоградская, Камышин 56</v>
          </cell>
          <cell r="I27" t="str">
            <v>Оландырев А</v>
          </cell>
        </row>
        <row r="29">
          <cell r="B29" t="str">
            <v>12</v>
          </cell>
          <cell r="D29">
            <v>10</v>
          </cell>
          <cell r="E29" t="str">
            <v>САБЛИН Илья Дмитриевич</v>
          </cell>
          <cell r="F29" t="str">
            <v>12.08.89, кмс</v>
          </cell>
          <cell r="G29" t="str">
            <v>М,Москва,54164</v>
          </cell>
          <cell r="I29" t="str">
            <v>Зотов Р</v>
          </cell>
        </row>
        <row r="31">
          <cell r="B31" t="str">
            <v>13</v>
          </cell>
          <cell r="D31">
            <v>11</v>
          </cell>
          <cell r="E31" t="str">
            <v>БЕГЛЕРОВ Игорь Арифович</v>
          </cell>
          <cell r="F31" t="str">
            <v>05.03.87, змс</v>
          </cell>
          <cell r="G31" t="str">
            <v>ПФО,Пермский,Кудымкар</v>
          </cell>
          <cell r="I31" t="str">
            <v>Никитин ВВ</v>
          </cell>
        </row>
        <row r="33">
          <cell r="B33" t="str">
            <v>14</v>
          </cell>
          <cell r="D33">
            <v>12</v>
          </cell>
          <cell r="E33" t="str">
            <v>ШАКИРОВ Ренат Рафикович</v>
          </cell>
          <cell r="F33" t="str">
            <v>17.08.93, кмс</v>
          </cell>
          <cell r="G33" t="str">
            <v>ПФО,Нижегородская,Выкса</v>
          </cell>
          <cell r="I33" t="str">
            <v>Гордеев М</v>
          </cell>
        </row>
        <row r="35">
          <cell r="B35" t="str">
            <v>15</v>
          </cell>
          <cell r="D35">
            <v>13</v>
          </cell>
          <cell r="E35" t="str">
            <v>НУРУЛЛИН Денис Газимович</v>
          </cell>
          <cell r="F35" t="str">
            <v>07.04.94, кмс</v>
          </cell>
          <cell r="G35" t="str">
            <v>ЦФО,Ярославская,Ярославль</v>
          </cell>
          <cell r="I35" t="str">
            <v>Овсянников НИ</v>
          </cell>
        </row>
        <row r="37">
          <cell r="B37" t="str">
            <v>16</v>
          </cell>
          <cell r="D37">
            <v>14</v>
          </cell>
          <cell r="E37" t="str">
            <v>НАДИРОВ Ильгар Магоммед оглы</v>
          </cell>
          <cell r="F37" t="str">
            <v>10.01.91, кмс</v>
          </cell>
          <cell r="G37" t="str">
            <v>ПФО,Татарстан,Казань</v>
          </cell>
          <cell r="I37" t="str">
            <v>Иванов ВА</v>
          </cell>
        </row>
        <row r="39">
          <cell r="B39" t="str">
            <v>17</v>
          </cell>
          <cell r="D39">
            <v>15</v>
          </cell>
          <cell r="E39" t="str">
            <v>СТЕПАНЯН Артем Валерьевич</v>
          </cell>
          <cell r="F39" t="str">
            <v>07.11.92, кмс</v>
          </cell>
          <cell r="G39" t="str">
            <v>ЦФО,Владимирская</v>
          </cell>
          <cell r="I39" t="str">
            <v>Кашутин АВ Андреев АС</v>
          </cell>
        </row>
        <row r="41">
          <cell r="B41" t="str">
            <v>18</v>
          </cell>
          <cell r="D41">
            <v>16</v>
          </cell>
          <cell r="E41" t="str">
            <v>ПАВЛОВ Николай Владимирович</v>
          </cell>
          <cell r="F41" t="str">
            <v>29.03.92, мс</v>
          </cell>
          <cell r="G41" t="str">
            <v>ЦФО,Ярославская,Ярославль</v>
          </cell>
          <cell r="I41" t="str">
            <v>Воронин СМ Овсянников НИ</v>
          </cell>
        </row>
        <row r="43">
          <cell r="B43" t="str">
            <v>19</v>
          </cell>
          <cell r="D43">
            <v>17</v>
          </cell>
          <cell r="E43" t="str">
            <v>КРАЙНОВ Анатолий Николаевич</v>
          </cell>
          <cell r="F43" t="str">
            <v>29.04.93, кмс</v>
          </cell>
          <cell r="G43" t="str">
            <v>ЦФО,Иваново</v>
          </cell>
          <cell r="I43" t="str">
            <v>Новиков ВВ</v>
          </cell>
        </row>
        <row r="45">
          <cell r="B45" t="str">
            <v>20</v>
          </cell>
          <cell r="D45">
            <v>1</v>
          </cell>
          <cell r="E45" t="str">
            <v>ЖЕЛТОВ Андрей Андреевич</v>
          </cell>
          <cell r="F45" t="str">
            <v>28.02.96, мс</v>
          </cell>
          <cell r="G45" t="str">
            <v>ЦФО,Кубинка,28337</v>
          </cell>
          <cell r="I45" t="str">
            <v>Исупов Р</v>
          </cell>
        </row>
        <row r="47">
          <cell r="B47" t="str">
            <v>21</v>
          </cell>
          <cell r="D47">
            <v>2</v>
          </cell>
          <cell r="E47" t="str">
            <v>НЕМКОВ Артем Евгеньевич</v>
          </cell>
          <cell r="F47" t="str">
            <v>29.09.95, кмс</v>
          </cell>
          <cell r="G47" t="str">
            <v>ЦФО,РВВДКУ,Рязань</v>
          </cell>
          <cell r="I47" t="str">
            <v>Дьячук О</v>
          </cell>
        </row>
        <row r="49">
          <cell r="B49" t="str">
            <v>22</v>
          </cell>
          <cell r="D49">
            <v>3</v>
          </cell>
          <cell r="E49" t="str">
            <v>ГОЛУБЧИКОВ Владимир Сергеевич</v>
          </cell>
          <cell r="F49" t="str">
            <v>06.10.90, кмс</v>
          </cell>
          <cell r="G49" t="str">
            <v>ПФО,Ульяновск,73612</v>
          </cell>
          <cell r="I49" t="str">
            <v>Назаркин Р</v>
          </cell>
        </row>
        <row r="51">
          <cell r="B51" t="str">
            <v>23</v>
          </cell>
          <cell r="D51">
            <v>4</v>
          </cell>
          <cell r="E51" t="str">
            <v>МИХАЙЛОВ Айтал Тихонович</v>
          </cell>
          <cell r="F51" t="str">
            <v>20.09.90, 1р</v>
          </cell>
          <cell r="G51" t="str">
            <v>ДВФО,Уссурийск,71289</v>
          </cell>
          <cell r="I51" t="str">
            <v>Королев Н</v>
          </cell>
        </row>
        <row r="53">
          <cell r="B53" t="str">
            <v>24</v>
          </cell>
          <cell r="D53">
            <v>5</v>
          </cell>
          <cell r="E53" t="str">
            <v>МАРГАРЯН Араик Нверович</v>
          </cell>
          <cell r="F53" t="str">
            <v>03.09.92, кмс</v>
          </cell>
          <cell r="G53" t="str">
            <v>М,Москва,54164</v>
          </cell>
          <cell r="I53" t="str">
            <v>Зотов Р</v>
          </cell>
        </row>
        <row r="55">
          <cell r="B55" t="str">
            <v>25</v>
          </cell>
          <cell r="D55">
            <v>6</v>
          </cell>
          <cell r="E55" t="str">
            <v>БИТОВ Алим Замутдинович</v>
          </cell>
          <cell r="F55" t="str">
            <v>04.06.88, кмс</v>
          </cell>
          <cell r="G55" t="str">
            <v>ЮФО,Новороссийск,61756</v>
          </cell>
          <cell r="I55" t="str">
            <v>Ткач Г</v>
          </cell>
        </row>
        <row r="57">
          <cell r="B57" t="str">
            <v>26</v>
          </cell>
          <cell r="D57">
            <v>7</v>
          </cell>
          <cell r="E57" t="str">
            <v>ХАЛИКОВ Гусейн Ахмеднабиевич</v>
          </cell>
          <cell r="F57" t="str">
            <v>27.12.91, кмс</v>
          </cell>
          <cell r="G57" t="str">
            <v>СФО,Омск,64712,242 УЦ ВДВ</v>
          </cell>
          <cell r="I57" t="str">
            <v>Макеев О</v>
          </cell>
        </row>
        <row r="59">
          <cell r="B59" t="str">
            <v>27</v>
          </cell>
          <cell r="D59">
            <v>8</v>
          </cell>
          <cell r="E59" t="str">
            <v>ДАНЕЛЬЯНС Артем Вадимович</v>
          </cell>
          <cell r="F59" t="str">
            <v>01.08.93,1р</v>
          </cell>
          <cell r="G59" t="str">
            <v>СЗФО,Псков,07264</v>
          </cell>
          <cell r="I59" t="str">
            <v>Лохматов ЮН</v>
          </cell>
        </row>
        <row r="61">
          <cell r="B61" t="str">
            <v>28</v>
          </cell>
          <cell r="D61">
            <v>9</v>
          </cell>
          <cell r="E61" t="str">
            <v>ГРИЦЫШИН Данила Андреевич</v>
          </cell>
          <cell r="F61" t="str">
            <v>06.11.93, кмс</v>
          </cell>
          <cell r="G61" t="str">
            <v>СФО,Улан-Удэ</v>
          </cell>
          <cell r="I61" t="str">
            <v>Дьячук О</v>
          </cell>
        </row>
        <row r="63">
          <cell r="B63" t="str">
            <v>29</v>
          </cell>
          <cell r="D63">
            <v>10</v>
          </cell>
          <cell r="E63" t="str">
            <v>КУРБАНОВ Магомед Нарманович</v>
          </cell>
          <cell r="F63" t="str">
            <v>22.09.94, кмс</v>
          </cell>
          <cell r="G63" t="str">
            <v>ЮФО,Новороссийск,61756</v>
          </cell>
          <cell r="I63" t="str">
            <v>Ткач Г</v>
          </cell>
        </row>
        <row r="65">
          <cell r="B65" t="str">
            <v>30</v>
          </cell>
          <cell r="D65">
            <v>11</v>
          </cell>
          <cell r="E65" t="str">
            <v>КОПНОВ Владимир Владимирович</v>
          </cell>
          <cell r="F65" t="str">
            <v>26.12.87, мс</v>
          </cell>
          <cell r="G65" t="str">
            <v>ЦФО,Иваново,65451</v>
          </cell>
          <cell r="I65" t="str">
            <v>Тупицин А</v>
          </cell>
        </row>
        <row r="67">
          <cell r="B67" t="str">
            <v>31</v>
          </cell>
          <cell r="D67">
            <v>12</v>
          </cell>
          <cell r="E67" t="str">
            <v>КУРБАНОВ Ахмед Эльманович</v>
          </cell>
          <cell r="F67" t="str">
            <v>23.06.91, кмс</v>
          </cell>
          <cell r="G67" t="str">
            <v>ЦФО,Тульская,Тула 106</v>
          </cell>
          <cell r="I67" t="str">
            <v>Власов СЮ</v>
          </cell>
        </row>
        <row r="69">
          <cell r="B69" t="str">
            <v>32</v>
          </cell>
          <cell r="D69">
            <v>13</v>
          </cell>
          <cell r="E69" t="str">
            <v>КОНДРАШКИН Алексей Сергеевич</v>
          </cell>
          <cell r="F69" t="str">
            <v>27.07.92, мс</v>
          </cell>
          <cell r="G69" t="str">
            <v>ЦФО,Московская,Коломна</v>
          </cell>
          <cell r="I69" t="str">
            <v>Егошин БА</v>
          </cell>
        </row>
        <row r="71">
          <cell r="B71" t="str">
            <v>33</v>
          </cell>
          <cell r="D71">
            <v>14</v>
          </cell>
          <cell r="E71" t="str">
            <v>СКОТНИКОВ Максим Александрович</v>
          </cell>
          <cell r="F71" t="str">
            <v>14.07.95, кмс</v>
          </cell>
          <cell r="G71" t="str">
            <v>ЦФО,Владимирская</v>
          </cell>
          <cell r="I71" t="str">
            <v>Сенюков ЮА</v>
          </cell>
        </row>
        <row r="73">
          <cell r="B73" t="str">
            <v>34</v>
          </cell>
          <cell r="D73">
            <v>15</v>
          </cell>
          <cell r="E73" t="str">
            <v>ПОПОВ Алексей Сергеевич</v>
          </cell>
          <cell r="F73" t="str">
            <v>18.10.96, кмс</v>
          </cell>
          <cell r="G73" t="str">
            <v>М,РГУФКСМиТ</v>
          </cell>
          <cell r="I73" t="str">
            <v>Кулик НГ Насыров ЕГ</v>
          </cell>
        </row>
        <row r="75">
          <cell r="B75" t="str">
            <v>35</v>
          </cell>
          <cell r="D75">
            <v>16</v>
          </cell>
          <cell r="E75" t="str">
            <v>КУБАСОВ Юрий Андреевич</v>
          </cell>
          <cell r="F75" t="str">
            <v>07.07.97, кмс</v>
          </cell>
          <cell r="G75" t="str">
            <v>ЦФО,Московская,Коломна</v>
          </cell>
          <cell r="I75" t="str">
            <v>Егошин БА</v>
          </cell>
        </row>
        <row r="77">
          <cell r="B77" t="str">
            <v>36</v>
          </cell>
          <cell r="D77">
            <v>17</v>
          </cell>
          <cell r="E77" t="str">
            <v>ЛЫКОВ Сергей Владимирович</v>
          </cell>
          <cell r="F77" t="str">
            <v>17.09.93, кмс</v>
          </cell>
          <cell r="G77" t="str">
            <v>ЦФО,Ивановская,Приволжск</v>
          </cell>
          <cell r="I77" t="str">
            <v>Кавин СВ</v>
          </cell>
        </row>
        <row r="79">
          <cell r="B79" t="str">
            <v>37</v>
          </cell>
          <cell r="D79">
            <v>18</v>
          </cell>
          <cell r="E79" t="str">
            <v>СОКРОВ Рустам Шамильевич</v>
          </cell>
          <cell r="F79" t="str">
            <v>01.01.93, кмс</v>
          </cell>
          <cell r="G79" t="str">
            <v>ЦФО,Владимирская</v>
          </cell>
          <cell r="I79" t="str">
            <v>Кашутин АВ Андреев АС</v>
          </cell>
        </row>
        <row r="81">
          <cell r="B81" t="str">
            <v>38</v>
          </cell>
          <cell r="D81">
            <v>19</v>
          </cell>
          <cell r="E81" t="str">
            <v>ТУНГИЯ Давид Малхазович</v>
          </cell>
          <cell r="F81" t="str">
            <v>24.10.93, мс</v>
          </cell>
          <cell r="G81" t="str">
            <v>ЦФО,Московская,Коломна</v>
          </cell>
          <cell r="I81" t="str">
            <v>Егошин БА</v>
          </cell>
        </row>
        <row r="83">
          <cell r="B83" t="str">
            <v>39</v>
          </cell>
          <cell r="D83">
            <v>1</v>
          </cell>
          <cell r="E83" t="str">
            <v>САВЕЛЬЕВ Евгений Анатольевич</v>
          </cell>
          <cell r="F83" t="str">
            <v>11.06.91, мс</v>
          </cell>
          <cell r="G83" t="str">
            <v>ЦФО,РВВДКУ,Рязань</v>
          </cell>
          <cell r="I83" t="str">
            <v>Дьячук О</v>
          </cell>
        </row>
        <row r="85">
          <cell r="B85" t="str">
            <v>40</v>
          </cell>
          <cell r="D85">
            <v>2</v>
          </cell>
          <cell r="E85" t="str">
            <v>СТЕПАНЯН Давид Кароевич</v>
          </cell>
          <cell r="F85" t="str">
            <v>27.04.93, кмс</v>
          </cell>
          <cell r="G85" t="str">
            <v>М,Москва,54164</v>
          </cell>
          <cell r="I85" t="str">
            <v>Зотов Р</v>
          </cell>
        </row>
        <row r="87">
          <cell r="B87" t="str">
            <v>41</v>
          </cell>
          <cell r="D87">
            <v>3</v>
          </cell>
          <cell r="E87" t="str">
            <v>ШУМЕЙКО Сергей Викторович</v>
          </cell>
          <cell r="F87" t="str">
            <v>07.09.89, мс</v>
          </cell>
          <cell r="G87" t="str">
            <v>СЗФО,Псков,07264</v>
          </cell>
          <cell r="I87" t="str">
            <v>Лохматов ЮН</v>
          </cell>
        </row>
        <row r="89">
          <cell r="B89" t="str">
            <v>42</v>
          </cell>
          <cell r="D89">
            <v>4</v>
          </cell>
          <cell r="E89" t="str">
            <v>ШОБАНОВ Сергей Борисович</v>
          </cell>
          <cell r="F89" t="str">
            <v>20.03.94, кмс</v>
          </cell>
          <cell r="G89" t="str">
            <v>СФО,Улан-Удэ</v>
          </cell>
          <cell r="I89" t="str">
            <v>Дьячук О</v>
          </cell>
        </row>
        <row r="91">
          <cell r="B91" t="str">
            <v>43</v>
          </cell>
          <cell r="D91">
            <v>5</v>
          </cell>
          <cell r="E91" t="str">
            <v>РЕТЮНСКИЙ Максим Сергеевич</v>
          </cell>
          <cell r="F91" t="str">
            <v>24.04.95, кмс</v>
          </cell>
          <cell r="G91" t="str">
            <v>ЦФО,Тульская,Тула 106</v>
          </cell>
          <cell r="I91" t="str">
            <v>Власов СЮ</v>
          </cell>
        </row>
        <row r="93">
          <cell r="B93" t="str">
            <v>44</v>
          </cell>
          <cell r="D93">
            <v>6</v>
          </cell>
          <cell r="E93" t="str">
            <v>МУХАМЕТОВ Сергей Борисович</v>
          </cell>
          <cell r="F93" t="str">
            <v>27.04.88, кмс</v>
          </cell>
          <cell r="G93" t="str">
            <v>ПФО,Ульяновск,73612</v>
          </cell>
          <cell r="I93" t="str">
            <v>Назаркин Р</v>
          </cell>
        </row>
        <row r="95">
          <cell r="B95" t="str">
            <v>45</v>
          </cell>
          <cell r="D95">
            <v>7</v>
          </cell>
          <cell r="E95" t="str">
            <v>ФАСХУТДИНОВ Павел Олегович</v>
          </cell>
          <cell r="F95" t="str">
            <v>14.07.95, кмс</v>
          </cell>
          <cell r="G95" t="str">
            <v>ЮФО,Новороссийск,61756</v>
          </cell>
          <cell r="I95" t="str">
            <v>Ткач Г</v>
          </cell>
        </row>
        <row r="97">
          <cell r="B97" t="str">
            <v>46</v>
          </cell>
          <cell r="D97">
            <v>8</v>
          </cell>
          <cell r="E97" t="str">
            <v>БЕЗМЕЛЬНИЦИН Артем Сергеевич</v>
          </cell>
          <cell r="F97" t="str">
            <v>28.09.92, кмс</v>
          </cell>
          <cell r="G97" t="str">
            <v>СФО,Омск,64712,242 УЦ ВДВ</v>
          </cell>
          <cell r="I97" t="str">
            <v>Макеев О</v>
          </cell>
        </row>
        <row r="99">
          <cell r="B99" t="str">
            <v>47</v>
          </cell>
          <cell r="D99">
            <v>9</v>
          </cell>
          <cell r="E99" t="str">
            <v>БОЙЦОВ Александр Николаевич</v>
          </cell>
          <cell r="F99" t="str">
            <v>17.02.92, мс</v>
          </cell>
          <cell r="G99" t="str">
            <v>ЦФО,Иваново,65451</v>
          </cell>
          <cell r="I99" t="str">
            <v>Тупицин А</v>
          </cell>
        </row>
        <row r="101">
          <cell r="B101" t="str">
            <v>48</v>
          </cell>
          <cell r="D101">
            <v>10</v>
          </cell>
          <cell r="E101" t="str">
            <v>ФЕДОРОВИЧ Марати Владимирович</v>
          </cell>
          <cell r="F101" t="str">
            <v>20.08.91, мс</v>
          </cell>
          <cell r="G101" t="str">
            <v>ЦФО,Кубинка,28337</v>
          </cell>
          <cell r="I101" t="str">
            <v>Исупов Р</v>
          </cell>
        </row>
        <row r="103">
          <cell r="B103" t="str">
            <v>49</v>
          </cell>
          <cell r="D103">
            <v>11</v>
          </cell>
          <cell r="E103" t="str">
            <v>БУСТАЕВ Тимур Максутович</v>
          </cell>
          <cell r="F103" t="str">
            <v>25.07.93, 1р</v>
          </cell>
          <cell r="G103" t="str">
            <v>ЮФО,Волгоградская,74507</v>
          </cell>
          <cell r="I103" t="str">
            <v>Оландырев А</v>
          </cell>
        </row>
        <row r="105">
          <cell r="B105" t="str">
            <v>50</v>
          </cell>
          <cell r="D105">
            <v>12</v>
          </cell>
          <cell r="E105" t="str">
            <v>МЕЛЬНИКОВ Михаил Викторович</v>
          </cell>
          <cell r="F105" t="str">
            <v>16.05.92, 1р</v>
          </cell>
          <cell r="G105" t="str">
            <v>ДВФО,Уссурийск,71289</v>
          </cell>
          <cell r="I105" t="str">
            <v>Королев Н</v>
          </cell>
        </row>
        <row r="107">
          <cell r="B107" t="str">
            <v>51</v>
          </cell>
          <cell r="D107">
            <v>13</v>
          </cell>
          <cell r="E107" t="str">
            <v>ДУГИЕВ Ибрагим Хасанович</v>
          </cell>
          <cell r="F107" t="str">
            <v>29.12.91, мс</v>
          </cell>
          <cell r="G107" t="str">
            <v>ЦФО,Ярославская,Ярославль</v>
          </cell>
          <cell r="I107" t="str">
            <v>Воронин СМ Малков АЛ</v>
          </cell>
        </row>
        <row r="109">
          <cell r="B109" t="str">
            <v>52</v>
          </cell>
          <cell r="D109">
            <v>14</v>
          </cell>
          <cell r="E109" t="str">
            <v>НОВИКОВ Василий Владмирович</v>
          </cell>
          <cell r="F109" t="str">
            <v>11.05.86, кмс</v>
          </cell>
          <cell r="G109" t="str">
            <v>ЦФО,Иваново</v>
          </cell>
          <cell r="I109" t="str">
            <v>Белоусов НН</v>
          </cell>
        </row>
        <row r="111">
          <cell r="B111" t="str">
            <v>53</v>
          </cell>
          <cell r="D111">
            <v>15</v>
          </cell>
          <cell r="E111" t="str">
            <v>МЕЛЬНИКОВ Антон Сергеевич</v>
          </cell>
          <cell r="F111" t="str">
            <v>15.05.91, мс</v>
          </cell>
          <cell r="G111" t="str">
            <v>ЦФО,Владимирская</v>
          </cell>
          <cell r="I111" t="str">
            <v>Кашутин АВ Андреев АС</v>
          </cell>
        </row>
        <row r="113">
          <cell r="B113" t="str">
            <v>54</v>
          </cell>
          <cell r="D113">
            <v>16</v>
          </cell>
          <cell r="E113" t="str">
            <v>БЕЛОВ Юрий Евгеньевич</v>
          </cell>
          <cell r="F113" t="str">
            <v>26.06.94, кмс</v>
          </cell>
          <cell r="G113" t="str">
            <v>ЦФО,Иваново</v>
          </cell>
          <cell r="I113" t="str">
            <v>Новиков ВВ</v>
          </cell>
        </row>
        <row r="115">
          <cell r="B115" t="str">
            <v>55</v>
          </cell>
          <cell r="D115">
            <v>17</v>
          </cell>
          <cell r="E115" t="str">
            <v>САРКИСЯН Эдмон Мишаевич</v>
          </cell>
          <cell r="F115" t="str">
            <v>14.12.94, мс</v>
          </cell>
          <cell r="G115" t="str">
            <v>ЦФО,Иваново</v>
          </cell>
          <cell r="I115" t="str">
            <v>Володин АН Изместьев ВП</v>
          </cell>
        </row>
        <row r="117">
          <cell r="B117" t="str">
            <v>56</v>
          </cell>
          <cell r="D117">
            <v>18</v>
          </cell>
          <cell r="E117" t="str">
            <v>КУЛЬМЯЕВ Николай Васильевич</v>
          </cell>
          <cell r="F117" t="str">
            <v>29.05.86, мс</v>
          </cell>
          <cell r="G117" t="str">
            <v>ПФО,Нижегородская,Выкса</v>
          </cell>
          <cell r="I117" t="str">
            <v>Гордеев М</v>
          </cell>
        </row>
        <row r="119">
          <cell r="B119" t="str">
            <v>57</v>
          </cell>
          <cell r="D119">
            <v>19</v>
          </cell>
          <cell r="E119" t="str">
            <v>БЕЛОУСОВ Антон Николаевич</v>
          </cell>
          <cell r="F119" t="str">
            <v>26.01.94, кмс</v>
          </cell>
          <cell r="G119" t="str">
            <v>ЦФО,Иваново</v>
          </cell>
          <cell r="I119" t="str">
            <v>Володин АН Белоусов НН</v>
          </cell>
        </row>
        <row r="121">
          <cell r="B121" t="str">
            <v>58</v>
          </cell>
          <cell r="D121">
            <v>20</v>
          </cell>
          <cell r="E121" t="str">
            <v>НУРИЕВ Руслан Анварбикоевич</v>
          </cell>
          <cell r="F121" t="str">
            <v>16.08.90,мс</v>
          </cell>
          <cell r="G121" t="str">
            <v>ЦФО,Московская,Кубинка</v>
          </cell>
          <cell r="I121" t="str">
            <v>Исупов Р</v>
          </cell>
        </row>
        <row r="123">
          <cell r="B123" t="str">
            <v>59</v>
          </cell>
          <cell r="D123">
            <v>21</v>
          </cell>
          <cell r="E123" t="str">
            <v>КАРАСЕВ Александр Сергеевич</v>
          </cell>
          <cell r="F123" t="str">
            <v>14.02.96, кмс</v>
          </cell>
          <cell r="G123" t="str">
            <v>ЦФО,Иваново</v>
          </cell>
          <cell r="I123" t="str">
            <v>Новиков ВВ</v>
          </cell>
        </row>
        <row r="125">
          <cell r="B125" t="str">
            <v>60</v>
          </cell>
          <cell r="D125">
            <v>22</v>
          </cell>
          <cell r="E125" t="str">
            <v>КАРАПЕТЯН Жора Артакович</v>
          </cell>
          <cell r="F125" t="str">
            <v>03.08.93, кмс</v>
          </cell>
          <cell r="G125" t="str">
            <v>ЦФО,Смоленская,Гагарин</v>
          </cell>
          <cell r="I125" t="str">
            <v>Шкатов ВЮ Харламенков ВВ</v>
          </cell>
        </row>
        <row r="127">
          <cell r="B127" t="str">
            <v>61</v>
          </cell>
          <cell r="D127">
            <v>23</v>
          </cell>
          <cell r="E127" t="str">
            <v>ТОРКУНОВ Сергей Александрович</v>
          </cell>
          <cell r="F127" t="str">
            <v>29.01.97, кмс</v>
          </cell>
          <cell r="G127" t="str">
            <v>ЦФО,Иваново</v>
          </cell>
          <cell r="I127" t="str">
            <v>Новиков ВВ</v>
          </cell>
        </row>
        <row r="129">
          <cell r="B129" t="str">
            <v>62</v>
          </cell>
          <cell r="D129">
            <v>24</v>
          </cell>
          <cell r="E129" t="str">
            <v>МАГЕРРАМОВ Рахман Рамиз оглы</v>
          </cell>
          <cell r="F129" t="str">
            <v>08.07.97, кмс</v>
          </cell>
          <cell r="G129" t="str">
            <v>УФО,ХМАО-Югра,Нижневартовск</v>
          </cell>
          <cell r="I129" t="str">
            <v>Соколов ТВ Горшков ИВ</v>
          </cell>
        </row>
        <row r="131">
          <cell r="B131" t="str">
            <v>63</v>
          </cell>
          <cell r="D131">
            <v>25</v>
          </cell>
          <cell r="E131" t="str">
            <v>САТТАРОВ Ильдар Эдуардович</v>
          </cell>
          <cell r="F131" t="str">
            <v>07.11.89, кмс</v>
          </cell>
          <cell r="G131" t="str">
            <v>ПФО,Татарстан,Казань</v>
          </cell>
          <cell r="I131" t="str">
            <v>Иванов ВА</v>
          </cell>
        </row>
        <row r="133">
          <cell r="B133" t="str">
            <v>64</v>
          </cell>
          <cell r="D133">
            <v>26</v>
          </cell>
          <cell r="E133" t="str">
            <v>ЛИСАВИН Игорь Алексеевич</v>
          </cell>
          <cell r="F133" t="str">
            <v>15.12.96, кмс</v>
          </cell>
          <cell r="G133" t="str">
            <v>СЗФО,Вологодская,Череповец</v>
          </cell>
          <cell r="I133" t="str">
            <v>Орлов АИ</v>
          </cell>
        </row>
        <row r="135">
          <cell r="B135" t="str">
            <v>65</v>
          </cell>
          <cell r="D135">
            <v>27</v>
          </cell>
          <cell r="E135" t="str">
            <v>ШИРЯЕВ Владимир Алексеевич</v>
          </cell>
          <cell r="F135" t="str">
            <v>02.07.96, кмс</v>
          </cell>
          <cell r="G135" t="str">
            <v>ЦФО,Ивановская,Приволжск</v>
          </cell>
          <cell r="I135" t="str">
            <v>Кавин СВ</v>
          </cell>
        </row>
        <row r="137">
          <cell r="B137" t="str">
            <v>66</v>
          </cell>
          <cell r="D137">
            <v>28</v>
          </cell>
          <cell r="E137" t="str">
            <v>СУХАРЕВ Кирилл Игоревич</v>
          </cell>
          <cell r="F137" t="str">
            <v>19.07.91, кмс</v>
          </cell>
          <cell r="G137" t="str">
            <v>ЦФО,Ярославская,Рыбинск</v>
          </cell>
          <cell r="I137" t="str">
            <v>Усачев АМ</v>
          </cell>
        </row>
        <row r="139">
          <cell r="B139" t="str">
            <v>67</v>
          </cell>
          <cell r="D139">
            <v>29</v>
          </cell>
          <cell r="E139" t="str">
            <v>НЕВСКИЙ Александр Александрович</v>
          </cell>
          <cell r="F139" t="str">
            <v>13.07.95, кмс</v>
          </cell>
          <cell r="G139" t="str">
            <v>М,Москва</v>
          </cell>
          <cell r="I139" t="str">
            <v>Астахов ДБ</v>
          </cell>
        </row>
        <row r="141">
          <cell r="B141" t="str">
            <v>68</v>
          </cell>
          <cell r="D141">
            <v>30</v>
          </cell>
          <cell r="E141" t="str">
            <v>ВОРОБЬЕВ Александр Николаевич</v>
          </cell>
          <cell r="F141" t="str">
            <v>06.12.86, кмс</v>
          </cell>
          <cell r="G141" t="str">
            <v>ЦФО,Кубинка,28337</v>
          </cell>
          <cell r="I141" t="str">
            <v>Исупов Р</v>
          </cell>
        </row>
        <row r="143">
          <cell r="B143" t="str">
            <v>69</v>
          </cell>
          <cell r="D143">
            <v>1</v>
          </cell>
          <cell r="E143" t="str">
            <v>ШУМЕЙКО Федор Викторович</v>
          </cell>
          <cell r="F143" t="str">
            <v>28.09.87, мс</v>
          </cell>
          <cell r="G143" t="str">
            <v>СЗФО,Псков,07264</v>
          </cell>
          <cell r="I143" t="str">
            <v>Лохматов ЮН</v>
          </cell>
        </row>
        <row r="145">
          <cell r="B145" t="str">
            <v>70</v>
          </cell>
          <cell r="D145">
            <v>2</v>
          </cell>
          <cell r="E145" t="str">
            <v>ДОРОШЕНКО Никита Павлович</v>
          </cell>
          <cell r="F145" t="str">
            <v>10.04.96, 1р</v>
          </cell>
          <cell r="G145" t="str">
            <v>ДВФО,Уссурийск,71289</v>
          </cell>
          <cell r="I145" t="str">
            <v>Королев Н</v>
          </cell>
        </row>
        <row r="147">
          <cell r="B147" t="str">
            <v>71</v>
          </cell>
          <cell r="D147">
            <v>3</v>
          </cell>
          <cell r="E147" t="str">
            <v>ЛОПЫРЕВ Павел Геннадьевич</v>
          </cell>
          <cell r="F147" t="str">
            <v>04.08.96, кмс</v>
          </cell>
          <cell r="G147" t="str">
            <v>ЦФО,РВВДКУ,Рязань</v>
          </cell>
          <cell r="I147" t="str">
            <v>Дьячук О</v>
          </cell>
        </row>
        <row r="149">
          <cell r="B149" t="str">
            <v>72</v>
          </cell>
          <cell r="D149">
            <v>4</v>
          </cell>
          <cell r="E149" t="str">
            <v>ГОРОШКО Евгений Валерьевич</v>
          </cell>
          <cell r="F149" t="str">
            <v>24.02.92, мс</v>
          </cell>
          <cell r="G149" t="str">
            <v>М,Москва,54164</v>
          </cell>
          <cell r="I149" t="str">
            <v>Зотов Р</v>
          </cell>
        </row>
        <row r="151">
          <cell r="B151" t="str">
            <v>73</v>
          </cell>
          <cell r="D151">
            <v>5</v>
          </cell>
          <cell r="E151" t="str">
            <v>АЛЛАЛО Тимур Сергеевич</v>
          </cell>
          <cell r="F151" t="str">
            <v>03.11.95, кмс</v>
          </cell>
          <cell r="G151" t="str">
            <v>СФО,Улан-Удэ</v>
          </cell>
          <cell r="I151" t="str">
            <v>Дьячук О</v>
          </cell>
        </row>
        <row r="153">
          <cell r="B153" t="str">
            <v>74</v>
          </cell>
          <cell r="D153">
            <v>6</v>
          </cell>
          <cell r="E153" t="str">
            <v>КАДЫБЕРДЕЕВ Роман Андреевич</v>
          </cell>
          <cell r="F153" t="str">
            <v>21.12.92, кмс</v>
          </cell>
          <cell r="G153" t="str">
            <v>ЦФО,Иваново,65451</v>
          </cell>
          <cell r="I153" t="str">
            <v>Тупицин А</v>
          </cell>
        </row>
        <row r="155">
          <cell r="B155" t="str">
            <v>75</v>
          </cell>
          <cell r="D155">
            <v>7</v>
          </cell>
          <cell r="E155" t="str">
            <v>МИХАЙЛОВ Леонид Геннадьевич</v>
          </cell>
          <cell r="F155" t="str">
            <v>14.03.83, кмс</v>
          </cell>
          <cell r="G155" t="str">
            <v>ЦФО,Кубинка,28337</v>
          </cell>
          <cell r="I155" t="str">
            <v>Исупов Р</v>
          </cell>
        </row>
        <row r="157">
          <cell r="B157" t="str">
            <v>76</v>
          </cell>
          <cell r="D157">
            <v>8</v>
          </cell>
          <cell r="E157" t="str">
            <v>ВОРОБЬЕВ Даниил Сергеевич</v>
          </cell>
          <cell r="F157" t="str">
            <v>11.08.92, кмс</v>
          </cell>
          <cell r="G157" t="str">
            <v>СФО,Омск,64712,242 УЦ ВДВ</v>
          </cell>
          <cell r="I157" t="str">
            <v>Макеев О</v>
          </cell>
        </row>
        <row r="159">
          <cell r="B159" t="str">
            <v>77</v>
          </cell>
          <cell r="D159">
            <v>9</v>
          </cell>
          <cell r="E159" t="str">
            <v>ЗЕЙНЕТДИНОВ Эльвир Минсалимович</v>
          </cell>
          <cell r="F159" t="str">
            <v>15.11.91, кмс</v>
          </cell>
          <cell r="G159" t="str">
            <v>ПФО,Ульяновск,73612</v>
          </cell>
          <cell r="I159" t="str">
            <v>Назаркин Р</v>
          </cell>
        </row>
        <row r="161">
          <cell r="B161" t="str">
            <v>78</v>
          </cell>
          <cell r="D161">
            <v>10</v>
          </cell>
          <cell r="E161" t="str">
            <v>ШАРИПОВ Займуддин Чипонович</v>
          </cell>
          <cell r="F161" t="str">
            <v>01.01.89,1р</v>
          </cell>
          <cell r="G161" t="str">
            <v>ЮФО,Волгоградская,74507</v>
          </cell>
          <cell r="I161" t="str">
            <v>Оландырев А</v>
          </cell>
        </row>
        <row r="163">
          <cell r="B163" t="str">
            <v>79</v>
          </cell>
          <cell r="D163">
            <v>11</v>
          </cell>
          <cell r="E163" t="str">
            <v>ЗАЙЦЕВ Андрей Александрович</v>
          </cell>
          <cell r="F163" t="str">
            <v>05.01.87, мс</v>
          </cell>
          <cell r="G163" t="str">
            <v>ЮФО,Новороссийск,61756</v>
          </cell>
          <cell r="I163" t="str">
            <v>Ткач Г</v>
          </cell>
        </row>
        <row r="165">
          <cell r="B165" t="str">
            <v>80</v>
          </cell>
          <cell r="D165">
            <v>12</v>
          </cell>
          <cell r="E165" t="str">
            <v>ПРОХОРОВ Алексей Сергеевич</v>
          </cell>
          <cell r="F165" t="str">
            <v>01.06.92, мс</v>
          </cell>
          <cell r="G165" t="str">
            <v>ЦФО,Владимирская</v>
          </cell>
          <cell r="I165" t="str">
            <v>Сенюков ЮА Логвинов АВ</v>
          </cell>
        </row>
        <row r="167">
          <cell r="B167" t="str">
            <v>81</v>
          </cell>
          <cell r="D167">
            <v>13</v>
          </cell>
          <cell r="E167" t="str">
            <v>ШМАКОВ Дмитрий Андреевич</v>
          </cell>
          <cell r="F167" t="str">
            <v>10.03.94, кмс</v>
          </cell>
          <cell r="G167" t="str">
            <v>ЦФО,Ивановская,Шуя</v>
          </cell>
          <cell r="I167" t="str">
            <v>Аникин НП</v>
          </cell>
        </row>
        <row r="169">
          <cell r="B169" t="str">
            <v>82</v>
          </cell>
          <cell r="D169">
            <v>14</v>
          </cell>
          <cell r="E169" t="str">
            <v>ЕРЕМЕЕВ Игорь Александрович</v>
          </cell>
          <cell r="F169" t="str">
            <v>07.02.95, мс</v>
          </cell>
          <cell r="G169" t="str">
            <v>ЦФО,Московская,Богородское</v>
          </cell>
          <cell r="I169" t="str">
            <v>Бондаренко АП</v>
          </cell>
        </row>
        <row r="171">
          <cell r="B171" t="str">
            <v>83</v>
          </cell>
          <cell r="D171">
            <v>15</v>
          </cell>
          <cell r="E171" t="str">
            <v>ГАЙСУЕВ Магомед Сайдиевич</v>
          </cell>
          <cell r="F171" t="str">
            <v>07.11.96, кмс</v>
          </cell>
          <cell r="G171" t="str">
            <v>ЦФО,Тейково</v>
          </cell>
          <cell r="I171" t="str">
            <v>Донник ВИ</v>
          </cell>
        </row>
        <row r="173">
          <cell r="B173" t="str">
            <v>84</v>
          </cell>
          <cell r="D173">
            <v>16</v>
          </cell>
          <cell r="E173" t="str">
            <v>ДОРОНКИН Владимир Сергеевич</v>
          </cell>
          <cell r="F173" t="str">
            <v>12.09.94, кмс</v>
          </cell>
          <cell r="G173" t="str">
            <v>ЦФО,Иваново</v>
          </cell>
          <cell r="I173" t="str">
            <v>Володин АН Изместьев ВП</v>
          </cell>
        </row>
        <row r="175">
          <cell r="B175" t="str">
            <v>85</v>
          </cell>
          <cell r="D175">
            <v>17</v>
          </cell>
          <cell r="E175" t="str">
            <v>ФИЛИМОНОВ Артем Олегович</v>
          </cell>
          <cell r="F175" t="str">
            <v>09.03.91, мс</v>
          </cell>
          <cell r="G175" t="str">
            <v>СФО,Омск</v>
          </cell>
          <cell r="I175" t="str">
            <v>Горбунов АВ Бобровский ВА</v>
          </cell>
        </row>
        <row r="177">
          <cell r="B177" t="str">
            <v>86</v>
          </cell>
          <cell r="D177">
            <v>18</v>
          </cell>
          <cell r="E177" t="str">
            <v>МУСАЕВ Нурчин Первиз Оглы</v>
          </cell>
          <cell r="F177" t="str">
            <v>05.06.96, кмс</v>
          </cell>
          <cell r="G177" t="str">
            <v>ЦФО,Тульская   </v>
          </cell>
          <cell r="I177" t="str">
            <v>Власов СЮ</v>
          </cell>
        </row>
        <row r="179">
          <cell r="B179" t="str">
            <v>87</v>
          </cell>
          <cell r="D179">
            <v>19</v>
          </cell>
          <cell r="E179" t="str">
            <v>РАССАДИН Иван Сергеевич</v>
          </cell>
          <cell r="F179" t="str">
            <v>01.12.90, кмс</v>
          </cell>
          <cell r="G179" t="str">
            <v>ЦФО,Ивановская,Приволжск</v>
          </cell>
          <cell r="I179" t="str">
            <v>Кавин СВ</v>
          </cell>
        </row>
        <row r="181">
          <cell r="B181" t="str">
            <v>88</v>
          </cell>
          <cell r="D181">
            <v>20</v>
          </cell>
          <cell r="E181" t="str">
            <v>КРАСАВЦЕВ  Александр Анатольевич</v>
          </cell>
          <cell r="F181" t="str">
            <v>23.05.96, кмс</v>
          </cell>
          <cell r="G181" t="str">
            <v>ЦФО,Московская,Богородское</v>
          </cell>
          <cell r="I181" t="str">
            <v>Бондаренко АП</v>
          </cell>
        </row>
        <row r="183">
          <cell r="B183" t="str">
            <v>89</v>
          </cell>
          <cell r="D183">
            <v>21</v>
          </cell>
          <cell r="E183" t="str">
            <v>ШАРОЯН Кярам Сурикович</v>
          </cell>
          <cell r="F183" t="str">
            <v>04.09.95, кмс</v>
          </cell>
          <cell r="G183" t="str">
            <v>ЦФО,Иваново</v>
          </cell>
          <cell r="I183" t="str">
            <v>Володин АН Изместьев ВП</v>
          </cell>
        </row>
        <row r="185">
          <cell r="B185" t="str">
            <v>90</v>
          </cell>
          <cell r="D185">
            <v>22</v>
          </cell>
          <cell r="E185" t="str">
            <v>СМИРНОВ Антон Сергеевич</v>
          </cell>
          <cell r="F185" t="str">
            <v>26.08.96, кмс</v>
          </cell>
          <cell r="G185" t="str">
            <v>ЦФО,Ярославская,Ярославль</v>
          </cell>
          <cell r="I185" t="str">
            <v>Воронин СМ Верещагин  НП</v>
          </cell>
        </row>
        <row r="187">
          <cell r="B187" t="str">
            <v>91</v>
          </cell>
          <cell r="D187">
            <v>23</v>
          </cell>
          <cell r="E187" t="str">
            <v>ЗАСОРИН Михаил Алексеевич</v>
          </cell>
          <cell r="F187" t="str">
            <v>24.10.85, кмс</v>
          </cell>
          <cell r="G187" t="str">
            <v>ЦФО,Тейково</v>
          </cell>
          <cell r="I187" t="str">
            <v>Кузнецов ВА</v>
          </cell>
        </row>
        <row r="189">
          <cell r="B189" t="str">
            <v>92</v>
          </cell>
          <cell r="D189">
            <v>24</v>
          </cell>
          <cell r="E189" t="str">
            <v>ВТУЛОВ Виталий Валерьевич</v>
          </cell>
          <cell r="F189" t="str">
            <v>22.12.94, кмс</v>
          </cell>
          <cell r="G189" t="str">
            <v>ЦФО,Ивановская,Шуя</v>
          </cell>
          <cell r="I189" t="str">
            <v>Аникин НП</v>
          </cell>
        </row>
        <row r="191">
          <cell r="B191" t="str">
            <v>93</v>
          </cell>
          <cell r="D191">
            <v>25</v>
          </cell>
          <cell r="E191" t="str">
            <v>ШВАБСКИЙ Александр Игоревич</v>
          </cell>
          <cell r="F191" t="str">
            <v>16.05.97, кмс</v>
          </cell>
          <cell r="G191" t="str">
            <v>ЦФО,Иввновская</v>
          </cell>
          <cell r="I191" t="str">
            <v>Володин АН Изместьев ВП</v>
          </cell>
        </row>
        <row r="193">
          <cell r="B193" t="str">
            <v>94</v>
          </cell>
          <cell r="D193">
            <v>26</v>
          </cell>
          <cell r="E193" t="str">
            <v>БОГДАНОВ Павел Владимирович</v>
          </cell>
          <cell r="F193" t="str">
            <v>14.09.88, кмс</v>
          </cell>
          <cell r="G193" t="str">
            <v>ЦФО,Иваново</v>
          </cell>
          <cell r="I193" t="str">
            <v>Володин АН Изместьев ВП</v>
          </cell>
        </row>
        <row r="195">
          <cell r="B195" t="str">
            <v>95</v>
          </cell>
          <cell r="D195">
            <v>1</v>
          </cell>
          <cell r="E195" t="str">
            <v>ШОГЕНЦУКОВ Салим Арсенович</v>
          </cell>
          <cell r="F195" t="str">
            <v>26.06.92, мс</v>
          </cell>
          <cell r="G195" t="str">
            <v>ЮФО,Новороссийск,61756</v>
          </cell>
          <cell r="I195" t="str">
            <v>Ткач Г</v>
          </cell>
        </row>
        <row r="197">
          <cell r="B197" t="str">
            <v>96</v>
          </cell>
          <cell r="D197">
            <v>2</v>
          </cell>
          <cell r="E197" t="str">
            <v>БОЛКУНЕВИЧ Денис Андреевич</v>
          </cell>
          <cell r="F197" t="str">
            <v>23.03.95, кмс</v>
          </cell>
          <cell r="G197" t="str">
            <v>ЮФО,Волгоградская,74507</v>
          </cell>
          <cell r="I197" t="str">
            <v>Оландырев А</v>
          </cell>
        </row>
        <row r="199">
          <cell r="B199" t="str">
            <v>97</v>
          </cell>
          <cell r="D199">
            <v>3</v>
          </cell>
          <cell r="E199" t="str">
            <v>КОРОЛЕВ Сергей Владимирович</v>
          </cell>
          <cell r="F199" t="str">
            <v>25.02.88, мс</v>
          </cell>
          <cell r="G199" t="str">
            <v>ЦФО,Кубинка,28337</v>
          </cell>
          <cell r="I199" t="str">
            <v>Исупов Р</v>
          </cell>
        </row>
        <row r="201">
          <cell r="B201" t="str">
            <v>98</v>
          </cell>
          <cell r="D201">
            <v>4</v>
          </cell>
          <cell r="E201" t="str">
            <v>БАБАЕВ Джахангир Рафаилович</v>
          </cell>
          <cell r="F201" t="str">
            <v>25.06.95, кмс</v>
          </cell>
          <cell r="G201" t="str">
            <v>ЦФО,РВВДКУ,Рязань</v>
          </cell>
          <cell r="I201" t="str">
            <v>Дьячук О</v>
          </cell>
        </row>
        <row r="203">
          <cell r="B203" t="str">
            <v>99</v>
          </cell>
          <cell r="D203">
            <v>5</v>
          </cell>
          <cell r="E203" t="str">
            <v>ПОЛЯКОВ Виталий Олегович</v>
          </cell>
          <cell r="F203" t="str">
            <v>22.06.93, кмс</v>
          </cell>
          <cell r="G203" t="str">
            <v>М,Москва,54164</v>
          </cell>
          <cell r="I203" t="str">
            <v>Зотов Р</v>
          </cell>
        </row>
        <row r="205">
          <cell r="B205" t="str">
            <v>100</v>
          </cell>
          <cell r="D205">
            <v>6</v>
          </cell>
          <cell r="E205" t="str">
            <v>ДЕХАНОВ Руслан Сергеевич</v>
          </cell>
          <cell r="F205" t="str">
            <v>06.09.97, кмс</v>
          </cell>
          <cell r="G205" t="str">
            <v>СФО,Омск,64712,242 УЦ ВДВ</v>
          </cell>
          <cell r="I205" t="str">
            <v>Макеев О</v>
          </cell>
        </row>
        <row r="207">
          <cell r="B207" t="str">
            <v>101</v>
          </cell>
          <cell r="D207">
            <v>7</v>
          </cell>
          <cell r="E207" t="str">
            <v>ГУДЫЛИН Алексей Владимирович</v>
          </cell>
          <cell r="F207" t="str">
            <v>18.09.85, кмс</v>
          </cell>
          <cell r="G207" t="str">
            <v>ПФО,Ульяновск,73612</v>
          </cell>
          <cell r="I207" t="str">
            <v>Назаркин Р</v>
          </cell>
        </row>
        <row r="209">
          <cell r="B209" t="str">
            <v>102</v>
          </cell>
          <cell r="D209">
            <v>8</v>
          </cell>
          <cell r="E209" t="str">
            <v>МИХАЙЛОВ Андрй Сергеевич</v>
          </cell>
          <cell r="F209" t="str">
            <v>16.03.95, 1р</v>
          </cell>
          <cell r="G209" t="str">
            <v>СЗФО,Псков,07264</v>
          </cell>
          <cell r="I209" t="str">
            <v>Лохматов ЮН</v>
          </cell>
        </row>
        <row r="211">
          <cell r="B211" t="str">
            <v>103</v>
          </cell>
          <cell r="D211">
            <v>9</v>
          </cell>
          <cell r="E211" t="str">
            <v>ВТУЛОВ Дмитрий Валерьевич</v>
          </cell>
          <cell r="F211" t="str">
            <v>04.09.89, кмс</v>
          </cell>
          <cell r="G211" t="str">
            <v>ЦФО,Иваново,65451</v>
          </cell>
          <cell r="I211" t="str">
            <v>Тупицин А</v>
          </cell>
        </row>
        <row r="213">
          <cell r="B213" t="str">
            <v>104</v>
          </cell>
          <cell r="D213">
            <v>10</v>
          </cell>
          <cell r="E213" t="str">
            <v>БИБИК Виктор Сергеевич</v>
          </cell>
          <cell r="F213" t="str">
            <v>12.03.95, 1р</v>
          </cell>
          <cell r="G213" t="str">
            <v>ДВФО,Уссурийск,71289</v>
          </cell>
          <cell r="I213" t="str">
            <v>Королев Н</v>
          </cell>
        </row>
        <row r="215">
          <cell r="B215" t="str">
            <v>105</v>
          </cell>
          <cell r="D215">
            <v>11</v>
          </cell>
          <cell r="E215" t="str">
            <v>БОГДАНОВ Дмирий Александрович</v>
          </cell>
          <cell r="F215" t="str">
            <v>23.03.92, кмс</v>
          </cell>
          <cell r="G215" t="str">
            <v>СФО,Улан-Удэ</v>
          </cell>
          <cell r="I215" t="str">
            <v>Дьячук О</v>
          </cell>
        </row>
        <row r="217">
          <cell r="B217" t="str">
            <v>106</v>
          </cell>
          <cell r="D217">
            <v>12</v>
          </cell>
          <cell r="E217" t="str">
            <v>РАМОНОВ Азамат Маратович</v>
          </cell>
          <cell r="F217" t="str">
            <v>20.06.96, кмс</v>
          </cell>
          <cell r="G217" t="str">
            <v>ЦФО,Тульская,Тула 106</v>
          </cell>
          <cell r="I217" t="str">
            <v>Власов СЮ</v>
          </cell>
        </row>
        <row r="219">
          <cell r="B219" t="str">
            <v>107</v>
          </cell>
          <cell r="D219">
            <v>13</v>
          </cell>
          <cell r="E219" t="str">
            <v>УДОВ Константин Владимирович</v>
          </cell>
          <cell r="F219" t="str">
            <v>15.03.96, мс</v>
          </cell>
          <cell r="G219" t="str">
            <v>ЦФО,Владимирская</v>
          </cell>
          <cell r="I219" t="str">
            <v>Савельев АВ</v>
          </cell>
        </row>
        <row r="221">
          <cell r="B221" t="str">
            <v>108</v>
          </cell>
          <cell r="D221">
            <v>14</v>
          </cell>
          <cell r="E221" t="str">
            <v>ГАГАРИН Александр Андреевич</v>
          </cell>
          <cell r="F221" t="str">
            <v>20.01.90, кмс</v>
          </cell>
          <cell r="G221" t="str">
            <v>М,Москва,СШОР№25</v>
          </cell>
          <cell r="I221" t="str">
            <v>Гвоздков ДА Котов АН</v>
          </cell>
        </row>
        <row r="223">
          <cell r="B223" t="str">
            <v>109</v>
          </cell>
          <cell r="D223">
            <v>15</v>
          </cell>
          <cell r="E223" t="str">
            <v>КАДЯЕВ Дмирий Николаевич</v>
          </cell>
          <cell r="F223" t="str">
            <v>15.07.88, мс</v>
          </cell>
          <cell r="G223" t="str">
            <v>ПФО,Нижегородская,Выкса</v>
          </cell>
          <cell r="I223" t="str">
            <v>Гордеев М</v>
          </cell>
        </row>
        <row r="225">
          <cell r="B225" t="str">
            <v>110</v>
          </cell>
          <cell r="D225">
            <v>16</v>
          </cell>
          <cell r="E225" t="str">
            <v>КУКУШКИН Федор Андреевич</v>
          </cell>
          <cell r="F225" t="str">
            <v>16.06.93, мс</v>
          </cell>
          <cell r="G225" t="str">
            <v>ЦФО,Иваново</v>
          </cell>
          <cell r="I225" t="str">
            <v>Кузнецов ВА</v>
          </cell>
        </row>
        <row r="227">
          <cell r="B227" t="str">
            <v>111</v>
          </cell>
          <cell r="D227">
            <v>17</v>
          </cell>
          <cell r="E227" t="str">
            <v>ВЛАДИМИРЦЕВ Виталий Сергеевич</v>
          </cell>
          <cell r="F227" t="str">
            <v>10.03.88, мс</v>
          </cell>
          <cell r="G227" t="str">
            <v>ЦФО,Ярославская,Ярославль</v>
          </cell>
          <cell r="I227" t="str">
            <v>Воронин СМ</v>
          </cell>
        </row>
        <row r="229">
          <cell r="B229" t="str">
            <v>112</v>
          </cell>
          <cell r="D229">
            <v>18</v>
          </cell>
          <cell r="E229" t="str">
            <v>БУРОВ Андрей Вячеславович</v>
          </cell>
          <cell r="F229" t="str">
            <v>02.10.88, мс</v>
          </cell>
          <cell r="G229" t="str">
            <v>ЦФО,Ивановская,Шуя</v>
          </cell>
          <cell r="I229" t="str">
            <v>Аникин НП</v>
          </cell>
        </row>
        <row r="231">
          <cell r="B231" t="str">
            <v>113</v>
          </cell>
          <cell r="D231">
            <v>19</v>
          </cell>
          <cell r="E231" t="str">
            <v>БУРМАКИН Руслан Олегович</v>
          </cell>
          <cell r="F231" t="str">
            <v>05.02.90, кмс</v>
          </cell>
          <cell r="G231" t="str">
            <v>ЦФО,Ивановская,Приволжск</v>
          </cell>
          <cell r="I231" t="str">
            <v>Кавин СВ</v>
          </cell>
        </row>
        <row r="233">
          <cell r="B233" t="str">
            <v>114</v>
          </cell>
          <cell r="D233">
            <v>20</v>
          </cell>
          <cell r="E233" t="str">
            <v>БАТЫРОВ Осман Мавлюдинович</v>
          </cell>
          <cell r="F233" t="str">
            <v>05.11.94, кмс</v>
          </cell>
          <cell r="G233" t="str">
            <v>ЦФО,Иваново</v>
          </cell>
          <cell r="I233" t="str">
            <v>Володин АН Изместьев ВП</v>
          </cell>
        </row>
        <row r="235">
          <cell r="B235" t="str">
            <v>115</v>
          </cell>
          <cell r="D235">
            <v>21</v>
          </cell>
          <cell r="E235" t="str">
            <v>ТРОИЦКИЙ Михаил Николаевич</v>
          </cell>
          <cell r="F235" t="str">
            <v>01.02.96, кмс</v>
          </cell>
          <cell r="G235" t="str">
            <v>ЦФО,Ярославская,Ярославль</v>
          </cell>
          <cell r="I235" t="str">
            <v>Сапожников СВ</v>
          </cell>
        </row>
        <row r="237">
          <cell r="B237" t="str">
            <v>116</v>
          </cell>
          <cell r="D237">
            <v>22</v>
          </cell>
          <cell r="E237" t="str">
            <v>БЕДНЯКОВ Ярослав Геннадьевич</v>
          </cell>
          <cell r="F237" t="str">
            <v>26.12.78, кмс</v>
          </cell>
          <cell r="G237" t="str">
            <v>ЦФО,Тейково</v>
          </cell>
          <cell r="I237" t="str">
            <v>Кузнецов ВА</v>
          </cell>
        </row>
        <row r="239">
          <cell r="B239" t="str">
            <v>117</v>
          </cell>
          <cell r="D239">
            <v>23</v>
          </cell>
          <cell r="E239" t="str">
            <v>ФЕДУЛОВ Виктор Александрович</v>
          </cell>
          <cell r="F239" t="str">
            <v>22.10.94, кмс</v>
          </cell>
          <cell r="G239" t="str">
            <v>М,РГУФКСМиТ</v>
          </cell>
          <cell r="I239" t="str">
            <v>Попов ДВ</v>
          </cell>
        </row>
        <row r="241">
          <cell r="B241" t="str">
            <v>118</v>
          </cell>
          <cell r="D241">
            <v>24</v>
          </cell>
          <cell r="E241" t="str">
            <v>ХОМЯЧКОВ Алексей Михайлович</v>
          </cell>
          <cell r="F241" t="str">
            <v>26.09.95, кмс</v>
          </cell>
          <cell r="G241" t="str">
            <v>ЦФО,Иваново</v>
          </cell>
          <cell r="I241" t="str">
            <v>Новиков ВВ</v>
          </cell>
        </row>
        <row r="243">
          <cell r="B243" t="str">
            <v>119</v>
          </cell>
          <cell r="D243">
            <v>1</v>
          </cell>
          <cell r="E243" t="str">
            <v>АКОПЯН Грима Владиславович</v>
          </cell>
          <cell r="F243" t="str">
            <v>06.02.89, кмс</v>
          </cell>
          <cell r="G243" t="str">
            <v>СФО,Омск,64712,242 УЦ ВДВ</v>
          </cell>
          <cell r="I243" t="str">
            <v>Макеев О</v>
          </cell>
        </row>
        <row r="245">
          <cell r="B245" t="str">
            <v>120</v>
          </cell>
          <cell r="D245">
            <v>2</v>
          </cell>
          <cell r="E245" t="str">
            <v>ДАНИЛОВ Артем Алексеевич</v>
          </cell>
          <cell r="F245" t="str">
            <v>15.02.93, кмс</v>
          </cell>
          <cell r="G245" t="str">
            <v>ЮФО,Новороссийск,61756</v>
          </cell>
          <cell r="I245" t="str">
            <v>Ткач Г</v>
          </cell>
        </row>
        <row r="247">
          <cell r="B247" t="str">
            <v>121</v>
          </cell>
          <cell r="D247">
            <v>3</v>
          </cell>
          <cell r="E247" t="str">
            <v>МОЛОКАНОВ Валентин Викторович</v>
          </cell>
          <cell r="F247" t="str">
            <v>27.02.88, кмс</v>
          </cell>
          <cell r="G247" t="str">
            <v>ПФО,Ульяновск,73612</v>
          </cell>
          <cell r="I247" t="str">
            <v>Назаркин Р</v>
          </cell>
        </row>
        <row r="249">
          <cell r="B249" t="str">
            <v>122</v>
          </cell>
          <cell r="D249">
            <v>4</v>
          </cell>
          <cell r="E249" t="str">
            <v>НАРЧАЕВ Азиз Габиб Оглы</v>
          </cell>
          <cell r="F249" t="str">
            <v>11.01.95,кмс</v>
          </cell>
          <cell r="G249" t="str">
            <v>М,Москва,54164</v>
          </cell>
          <cell r="I249" t="str">
            <v>Зотов Р</v>
          </cell>
        </row>
        <row r="251">
          <cell r="B251" t="str">
            <v>123</v>
          </cell>
          <cell r="D251">
            <v>5</v>
          </cell>
          <cell r="E251" t="str">
            <v>БИБИК Юрий Сергеевич</v>
          </cell>
          <cell r="F251" t="str">
            <v>12.03.95, 1р</v>
          </cell>
          <cell r="G251" t="str">
            <v>ДВФО,Уссурийск,71289</v>
          </cell>
          <cell r="I251" t="str">
            <v>Королев Н</v>
          </cell>
        </row>
        <row r="253">
          <cell r="B253" t="str">
            <v>124</v>
          </cell>
          <cell r="D253">
            <v>6</v>
          </cell>
          <cell r="E253" t="str">
            <v>БАЛАКЕРИМОВ Ариф Асанбекович</v>
          </cell>
          <cell r="F253" t="str">
            <v>01.01.94, кмс</v>
          </cell>
          <cell r="G253" t="str">
            <v>СФО,Улан-Удэ</v>
          </cell>
          <cell r="I253" t="str">
            <v>Володин АН Изместьев ВП</v>
          </cell>
        </row>
        <row r="255">
          <cell r="B255" t="str">
            <v>125</v>
          </cell>
          <cell r="D255">
            <v>7</v>
          </cell>
          <cell r="E255" t="str">
            <v>ПЕТРИШИН Даниил Игоревич</v>
          </cell>
          <cell r="F255" t="str">
            <v>18.12.95, кмс</v>
          </cell>
          <cell r="G255" t="str">
            <v>ЦФО,Иваново,65451</v>
          </cell>
          <cell r="I255" t="str">
            <v>Тупицин А</v>
          </cell>
        </row>
        <row r="257">
          <cell r="B257" t="str">
            <v>126</v>
          </cell>
          <cell r="D257">
            <v>8</v>
          </cell>
          <cell r="E257" t="str">
            <v>РУДНЕВ Артем Сергеевич</v>
          </cell>
          <cell r="F257" t="str">
            <v>24,09.96, кмс</v>
          </cell>
          <cell r="G257" t="str">
            <v>ЦФО,Тульская,Тула 106</v>
          </cell>
          <cell r="I257" t="str">
            <v>Власов СЮ</v>
          </cell>
        </row>
        <row r="259">
          <cell r="B259" t="str">
            <v>127</v>
          </cell>
          <cell r="D259">
            <v>9</v>
          </cell>
          <cell r="E259" t="str">
            <v>МАТЕВОСЯН Тигран Эдуардович</v>
          </cell>
          <cell r="F259" t="str">
            <v>30.03.92, мс</v>
          </cell>
          <cell r="G259" t="str">
            <v>ЮФО,Ставрополь</v>
          </cell>
          <cell r="I259" t="str">
            <v>Ткач Г</v>
          </cell>
        </row>
        <row r="261">
          <cell r="B261" t="str">
            <v>128</v>
          </cell>
          <cell r="D261">
            <v>10</v>
          </cell>
          <cell r="E261" t="str">
            <v>РАССОЛОВ Сергей Евгеньевич</v>
          </cell>
          <cell r="F261" t="str">
            <v>12.06.93, кмс</v>
          </cell>
          <cell r="G261" t="str">
            <v>ЦФО,Иваново</v>
          </cell>
          <cell r="I261" t="str">
            <v>Новиков ВВ</v>
          </cell>
        </row>
        <row r="263">
          <cell r="B263" t="str">
            <v>129</v>
          </cell>
          <cell r="D263">
            <v>11</v>
          </cell>
          <cell r="E263" t="str">
            <v>СЕЛЕЗНЕВ Виталий Сергеевич</v>
          </cell>
          <cell r="F263" t="str">
            <v>26.04.97, кмс</v>
          </cell>
          <cell r="G263" t="str">
            <v>ЦФО,Ярославская,Ярославль</v>
          </cell>
          <cell r="I263" t="str">
            <v>Лавриков АВ Подъячев ИЮ</v>
          </cell>
        </row>
        <row r="265">
          <cell r="B265" t="str">
            <v>130</v>
          </cell>
          <cell r="D265">
            <v>12</v>
          </cell>
          <cell r="E265" t="str">
            <v>РЯБОВ Иван Алексеевич</v>
          </cell>
          <cell r="F265" t="str">
            <v>04.02.87, мс</v>
          </cell>
          <cell r="G265" t="str">
            <v>ЦФО,Тульская</v>
          </cell>
          <cell r="I265" t="str">
            <v>Власов СЮ</v>
          </cell>
        </row>
        <row r="267">
          <cell r="B267" t="str">
            <v>131</v>
          </cell>
          <cell r="D267">
            <v>13</v>
          </cell>
          <cell r="E267" t="str">
            <v>АДЖИЕВ Ибрагим Александрович</v>
          </cell>
          <cell r="F267" t="str">
            <v>16.09.91, мс</v>
          </cell>
          <cell r="G267" t="str">
            <v>ЦФО,Ярославская,Ярославль</v>
          </cell>
          <cell r="I267" t="str">
            <v>Воронин СМ Мухин ВВ</v>
          </cell>
        </row>
        <row r="269">
          <cell r="B269" t="str">
            <v>132</v>
          </cell>
          <cell r="D269">
            <v>1</v>
          </cell>
          <cell r="E269" t="str">
            <v>ТОНКОДУБОВ Илья Алексеевич</v>
          </cell>
          <cell r="F269" t="str">
            <v>17.09.94, мс</v>
          </cell>
          <cell r="G269" t="str">
            <v>М,Москва,54164</v>
          </cell>
          <cell r="I269" t="str">
            <v>Зотов Р</v>
          </cell>
        </row>
        <row r="271">
          <cell r="B271" t="str">
            <v>133</v>
          </cell>
          <cell r="D271">
            <v>2</v>
          </cell>
          <cell r="E271" t="str">
            <v>ГОРОХОВ Александр Вячеславович</v>
          </cell>
          <cell r="F271" t="str">
            <v>07.11.89, кмс</v>
          </cell>
          <cell r="G271" t="str">
            <v>ЦФО,Московская,Кубинка</v>
          </cell>
          <cell r="I271" t="str">
            <v>Исупов Р</v>
          </cell>
        </row>
        <row r="273">
          <cell r="B273" t="str">
            <v>134</v>
          </cell>
          <cell r="D273">
            <v>3</v>
          </cell>
          <cell r="E273" t="str">
            <v>ПЕТУХОВ Илья Павлович</v>
          </cell>
          <cell r="F273" t="str">
            <v>01.01.97, кмс</v>
          </cell>
          <cell r="G273" t="str">
            <v>ЦФО,Тульская,Тула 106</v>
          </cell>
          <cell r="I273" t="str">
            <v>Власов СЮ</v>
          </cell>
        </row>
        <row r="275">
          <cell r="B275" t="str">
            <v>135</v>
          </cell>
          <cell r="D275">
            <v>4</v>
          </cell>
          <cell r="E275" t="str">
            <v>БЕЛОКОПЫТОВ Михаил Андреевич</v>
          </cell>
          <cell r="F275" t="str">
            <v>23.04.94, кмс</v>
          </cell>
          <cell r="G275" t="str">
            <v>ЦФО,РВВДКУ,Рязань</v>
          </cell>
          <cell r="I275" t="str">
            <v>Дьячук О</v>
          </cell>
        </row>
        <row r="277">
          <cell r="B277" t="str">
            <v>136</v>
          </cell>
          <cell r="D277">
            <v>5</v>
          </cell>
          <cell r="E277" t="str">
            <v>ЧОРИЕВ Сарвар Хошедович</v>
          </cell>
          <cell r="F277" t="str">
            <v>24.05.97, кмс</v>
          </cell>
          <cell r="G277" t="str">
            <v>ЦФО,Иваново,65451</v>
          </cell>
          <cell r="I277" t="str">
            <v>Тупицин А</v>
          </cell>
        </row>
        <row r="279">
          <cell r="B279" t="str">
            <v>137</v>
          </cell>
          <cell r="D279">
            <v>6</v>
          </cell>
          <cell r="E279" t="str">
            <v>ШИХЖАМАЛОВ Артур Бинамудинович</v>
          </cell>
          <cell r="F279" t="str">
            <v>06.08.87, кмс</v>
          </cell>
          <cell r="G279" t="str">
            <v>ЮФО,Новороссийск,61756</v>
          </cell>
          <cell r="I279" t="str">
            <v>Ткач Г</v>
          </cell>
        </row>
        <row r="281">
          <cell r="B281" t="str">
            <v>138</v>
          </cell>
          <cell r="D281">
            <v>7</v>
          </cell>
          <cell r="E281" t="str">
            <v>БУРЯК Станислав Сергеевич</v>
          </cell>
          <cell r="F281" t="str">
            <v>11.06.87, кмс</v>
          </cell>
          <cell r="G281" t="str">
            <v>СФО,Омск,64712,242 УЦ ВДВ</v>
          </cell>
          <cell r="I281" t="str">
            <v>Макеев О</v>
          </cell>
        </row>
        <row r="283">
          <cell r="B283" t="str">
            <v>139</v>
          </cell>
          <cell r="D283">
            <v>8</v>
          </cell>
          <cell r="E283" t="str">
            <v>ЮСУПОВ Шамиль Омарович</v>
          </cell>
          <cell r="F283" t="str">
            <v>24.05.87, кмс</v>
          </cell>
          <cell r="G283" t="str">
            <v>ПФО,Ульяновск,73612</v>
          </cell>
          <cell r="I283" t="str">
            <v>Назаркин Р</v>
          </cell>
        </row>
        <row r="285">
          <cell r="B285" t="str">
            <v>140</v>
          </cell>
          <cell r="D285">
            <v>9</v>
          </cell>
          <cell r="E285" t="str">
            <v>НЕНАШЕВ Сергей Вячеславович</v>
          </cell>
          <cell r="F285" t="str">
            <v>30.07.91, 1р</v>
          </cell>
          <cell r="G285" t="str">
            <v>ЮФО,Волгоградская,74507</v>
          </cell>
          <cell r="I285" t="str">
            <v>Оландырев А</v>
          </cell>
        </row>
        <row r="287">
          <cell r="B287" t="str">
            <v>141</v>
          </cell>
          <cell r="D287">
            <v>10</v>
          </cell>
          <cell r="E287" t="str">
            <v>ПАРАМОНОВ Иван Владимирович</v>
          </cell>
          <cell r="F287" t="str">
            <v>24.04.94, кмс</v>
          </cell>
          <cell r="G287" t="str">
            <v>СФО,Улан-Удэ</v>
          </cell>
          <cell r="I287" t="str">
            <v>Дьячук О</v>
          </cell>
        </row>
        <row r="289">
          <cell r="B289" t="str">
            <v>142</v>
          </cell>
          <cell r="D289">
            <v>11</v>
          </cell>
          <cell r="E289" t="str">
            <v>ГРИШМАНОВСКИЙ Роман Данилович</v>
          </cell>
          <cell r="F289" t="str">
            <v>25.09.88, 1р</v>
          </cell>
          <cell r="G289" t="str">
            <v>СЗФО,Псков,07264</v>
          </cell>
          <cell r="I289" t="str">
            <v>Лохматов ЮН</v>
          </cell>
        </row>
        <row r="291">
          <cell r="B291" t="str">
            <v>143</v>
          </cell>
          <cell r="D291">
            <v>12</v>
          </cell>
          <cell r="E291" t="str">
            <v>ГИБРАДЗЕ Нодар Валерьевич</v>
          </cell>
          <cell r="F291" t="str">
            <v>21.01.93, 1р</v>
          </cell>
          <cell r="G291" t="str">
            <v>ДВФО,Уссурийск,71289</v>
          </cell>
          <cell r="I291" t="str">
            <v>Королев Н</v>
          </cell>
        </row>
        <row r="293">
          <cell r="B293" t="str">
            <v>144</v>
          </cell>
          <cell r="D293">
            <v>13</v>
          </cell>
          <cell r="E293" t="str">
            <v>ХРОМОВ Руслан Александрович</v>
          </cell>
          <cell r="F293" t="str">
            <v>12.08.90, кмс</v>
          </cell>
          <cell r="G293" t="str">
            <v>СФО,Улан-Удэ</v>
          </cell>
          <cell r="I293" t="str">
            <v>Дьячук О</v>
          </cell>
        </row>
        <row r="295">
          <cell r="B295" t="str">
            <v>145</v>
          </cell>
          <cell r="D295">
            <v>14</v>
          </cell>
          <cell r="E295" t="str">
            <v>РУМЯНЦЕВ Павел Владимирович</v>
          </cell>
          <cell r="F295" t="str">
            <v>16.08.87, мсмк</v>
          </cell>
          <cell r="G295" t="str">
            <v>ПФО,Нижегородская,Выкса</v>
          </cell>
          <cell r="I295" t="str">
            <v>Гордеев М</v>
          </cell>
        </row>
        <row r="297">
          <cell r="B297" t="str">
            <v>146</v>
          </cell>
          <cell r="D297">
            <v>15</v>
          </cell>
          <cell r="E297" t="str">
            <v>ГРАЧЕВ Дмитрий Евгеньевич</v>
          </cell>
          <cell r="F297" t="str">
            <v>29.01.91, мс</v>
          </cell>
          <cell r="G297" t="str">
            <v>ЦФО,Ярославская,Ярославль</v>
          </cell>
          <cell r="I297" t="str">
            <v>Воронин СМ Пахомов АС</v>
          </cell>
        </row>
        <row r="299">
          <cell r="B299" t="str">
            <v>147</v>
          </cell>
          <cell r="D299">
            <v>16</v>
          </cell>
          <cell r="E299" t="str">
            <v>БАТЫРОВ Хаджимурад мавлюдинович</v>
          </cell>
          <cell r="F299" t="str">
            <v>08.10.93, мс</v>
          </cell>
          <cell r="G299" t="str">
            <v>ЦФО,Иваново</v>
          </cell>
          <cell r="I299" t="str">
            <v>Володин АН Изместьев ВП</v>
          </cell>
        </row>
        <row r="301">
          <cell r="B301" t="str">
            <v>148</v>
          </cell>
          <cell r="D301">
            <v>17</v>
          </cell>
          <cell r="E301" t="str">
            <v>КОНОВАЛОВ Антон Александрович</v>
          </cell>
          <cell r="F301" t="str">
            <v>21.10.93, мсмк</v>
          </cell>
          <cell r="G301" t="str">
            <v>ЦФО,Владимирская</v>
          </cell>
          <cell r="I301" t="str">
            <v>Логвинов АВ Анисимов АВ</v>
          </cell>
        </row>
        <row r="303">
          <cell r="B303" t="str">
            <v>149</v>
          </cell>
          <cell r="D303">
            <v>1</v>
          </cell>
          <cell r="E303" t="str">
            <v>ИВАНОВ Павел Николаевич</v>
          </cell>
          <cell r="F303" t="str">
            <v>13.12.85, мс</v>
          </cell>
          <cell r="G303" t="str">
            <v>СЗФО,Псков,07264</v>
          </cell>
          <cell r="I303" t="str">
            <v>Лохматов ЮН</v>
          </cell>
        </row>
        <row r="305">
          <cell r="B305" t="str">
            <v>150</v>
          </cell>
          <cell r="D305">
            <v>2</v>
          </cell>
          <cell r="E305" t="str">
            <v>КОНОВАЛОВ Василий Сергеевич</v>
          </cell>
          <cell r="F305" t="str">
            <v>06.12.84, кмс</v>
          </cell>
          <cell r="G305" t="str">
            <v>ЮФО,Волгоградская, Камышин 56</v>
          </cell>
          <cell r="I305" t="str">
            <v>Оландырев А</v>
          </cell>
        </row>
        <row r="307">
          <cell r="B307" t="str">
            <v>151</v>
          </cell>
          <cell r="D307">
            <v>3</v>
          </cell>
          <cell r="E307" t="str">
            <v>ДЖАФАРОВ Вадим Сабирович</v>
          </cell>
          <cell r="F307" t="str">
            <v>10.03.88, кмс</v>
          </cell>
          <cell r="G307" t="str">
            <v>ЮФО,Новороссийск,61756</v>
          </cell>
          <cell r="I307" t="str">
            <v>Ткач Г</v>
          </cell>
        </row>
        <row r="309">
          <cell r="B309" t="str">
            <v>152</v>
          </cell>
          <cell r="D309">
            <v>4</v>
          </cell>
          <cell r="E309" t="str">
            <v>ЛАПШИН Владислав Александрович</v>
          </cell>
          <cell r="F309" t="str">
            <v>03.07.71, мс</v>
          </cell>
          <cell r="G309" t="str">
            <v>ЦФО,Иваново,65451</v>
          </cell>
          <cell r="I309" t="str">
            <v>Тупицин А</v>
          </cell>
        </row>
        <row r="311">
          <cell r="B311" t="str">
            <v>153</v>
          </cell>
          <cell r="D311">
            <v>5</v>
          </cell>
          <cell r="E311" t="str">
            <v>РУМЯНЦЕВ Александр Тимофеевич</v>
          </cell>
          <cell r="F311" t="str">
            <v>13.10.80, кмс</v>
          </cell>
          <cell r="G311" t="str">
            <v>СФО,Омск,64712,242 УЦ ВДВ</v>
          </cell>
          <cell r="I311" t="str">
            <v>Макеев О</v>
          </cell>
        </row>
        <row r="313">
          <cell r="B313" t="str">
            <v>154</v>
          </cell>
          <cell r="D313">
            <v>6</v>
          </cell>
          <cell r="E313" t="str">
            <v>ТИТОВ Андрей Александрович</v>
          </cell>
          <cell r="F313" t="str">
            <v>06.05.89, кмс</v>
          </cell>
          <cell r="G313" t="str">
            <v>М,Москва,54164</v>
          </cell>
          <cell r="I313" t="str">
            <v>Зотов Р</v>
          </cell>
        </row>
        <row r="315">
          <cell r="B315" t="str">
            <v>155</v>
          </cell>
          <cell r="D315">
            <v>7</v>
          </cell>
          <cell r="E315" t="str">
            <v>ДЕГАСЮК Максим Александрович</v>
          </cell>
          <cell r="F315" t="str">
            <v>28.06.92, 1р</v>
          </cell>
          <cell r="G315" t="str">
            <v>ДВФО,Уссурийск,71289</v>
          </cell>
          <cell r="I315" t="str">
            <v>Королев Н</v>
          </cell>
        </row>
        <row r="317">
          <cell r="B317" t="str">
            <v>156</v>
          </cell>
          <cell r="D317">
            <v>8</v>
          </cell>
          <cell r="E317" t="str">
            <v>КИШКУРНО Владимир Витальевич</v>
          </cell>
          <cell r="F317" t="str">
            <v>04.12.93, кмс</v>
          </cell>
          <cell r="G317" t="str">
            <v>ЦФО,Тульская,Тула 106</v>
          </cell>
          <cell r="I317" t="str">
            <v>Власов СЮ</v>
          </cell>
        </row>
        <row r="319">
          <cell r="B319" t="str">
            <v>157</v>
          </cell>
          <cell r="D319">
            <v>9</v>
          </cell>
          <cell r="E319" t="str">
            <v>МЕРЗЛИКИН Алексей Владимирович</v>
          </cell>
          <cell r="F319" t="str">
            <v>13.10.93, кмс</v>
          </cell>
          <cell r="G319" t="str">
            <v>ЦФО,Владимирская</v>
          </cell>
          <cell r="I319" t="str">
            <v>Логвинов АВ Анисимов АВ</v>
          </cell>
        </row>
        <row r="321">
          <cell r="B321" t="str">
            <v>158</v>
          </cell>
          <cell r="D321">
            <v>10</v>
          </cell>
          <cell r="E321" t="str">
            <v>БАШИН Павел Андреевич</v>
          </cell>
          <cell r="F321" t="str">
            <v>05.06.89, мс</v>
          </cell>
          <cell r="G321" t="str">
            <v>ПФО,Пермский,Кудымкар</v>
          </cell>
          <cell r="I321" t="str">
            <v>Никитин ВВ</v>
          </cell>
        </row>
        <row r="323">
          <cell r="B323" t="str">
            <v>159</v>
          </cell>
          <cell r="D323">
            <v>11</v>
          </cell>
          <cell r="E323" t="str">
            <v>ВЕСЕЛОВ Алексей Александрович</v>
          </cell>
          <cell r="F323" t="str">
            <v>11.01.83, мс</v>
          </cell>
          <cell r="G323" t="str">
            <v>ЦФО,Костромская</v>
          </cell>
          <cell r="I323" t="str">
            <v>Коркин ЮД</v>
          </cell>
        </row>
        <row r="325">
          <cell r="B325" t="str">
            <v>160</v>
          </cell>
          <cell r="E325" t="str">
            <v>КЛИМЦЕВ Артем Сергеевич</v>
          </cell>
          <cell r="F325" t="str">
            <v>12.03.86, кмс</v>
          </cell>
          <cell r="G325" t="str">
            <v>ЦФО,Иваново</v>
          </cell>
          <cell r="I325" t="str">
            <v>Володин АН Изместьев ВП</v>
          </cell>
        </row>
        <row r="327">
          <cell r="B327" t="str">
            <v>161</v>
          </cell>
          <cell r="E327" t="str">
            <v>ПЕРЛОВ Алексей Андреевич</v>
          </cell>
          <cell r="F327" t="str">
            <v>01.01.90, кмс</v>
          </cell>
          <cell r="G327" t="str">
            <v>ЦФО,Иваново</v>
          </cell>
          <cell r="I327" t="str">
            <v>Володин АН Изместьев ВП</v>
          </cell>
        </row>
        <row r="329">
          <cell r="B329" t="str">
            <v>162</v>
          </cell>
        </row>
        <row r="331">
          <cell r="B331" t="str">
            <v>163</v>
          </cell>
        </row>
        <row r="333">
          <cell r="B333" t="str">
            <v>164</v>
          </cell>
        </row>
        <row r="335">
          <cell r="B335" t="str">
            <v>165</v>
          </cell>
        </row>
        <row r="337">
          <cell r="B337" t="str">
            <v>166</v>
          </cell>
        </row>
        <row r="339">
          <cell r="B339" t="str">
            <v>167</v>
          </cell>
        </row>
        <row r="341">
          <cell r="B341" t="str">
            <v>168</v>
          </cell>
        </row>
        <row r="343">
          <cell r="B343" t="str">
            <v>169</v>
          </cell>
        </row>
        <row r="345">
          <cell r="B345" t="str">
            <v>170</v>
          </cell>
        </row>
        <row r="347">
          <cell r="B347" t="str">
            <v>171</v>
          </cell>
        </row>
        <row r="349">
          <cell r="B349" t="str">
            <v>172</v>
          </cell>
        </row>
        <row r="351">
          <cell r="B351" t="str">
            <v>173</v>
          </cell>
        </row>
        <row r="353">
          <cell r="B353" t="str">
            <v>174</v>
          </cell>
        </row>
        <row r="355">
          <cell r="B355" t="str">
            <v>175</v>
          </cell>
        </row>
        <row r="357">
          <cell r="B357" t="str">
            <v>176</v>
          </cell>
        </row>
        <row r="359">
          <cell r="B359" t="str">
            <v>177</v>
          </cell>
        </row>
        <row r="361">
          <cell r="B361" t="str">
            <v>178</v>
          </cell>
        </row>
        <row r="363">
          <cell r="B363" t="str">
            <v>179</v>
          </cell>
        </row>
        <row r="365">
          <cell r="B365" t="str">
            <v>180</v>
          </cell>
        </row>
        <row r="367">
          <cell r="B367" t="str">
            <v>181</v>
          </cell>
        </row>
        <row r="369">
          <cell r="B369" t="str">
            <v>182</v>
          </cell>
        </row>
        <row r="371">
          <cell r="B371" t="str">
            <v>183</v>
          </cell>
        </row>
        <row r="373">
          <cell r="B373" t="str">
            <v>184</v>
          </cell>
        </row>
        <row r="375">
          <cell r="B375" t="str">
            <v>185</v>
          </cell>
        </row>
        <row r="377">
          <cell r="B377" t="str">
            <v>186</v>
          </cell>
        </row>
        <row r="379">
          <cell r="B379" t="str">
            <v>187</v>
          </cell>
        </row>
        <row r="381">
          <cell r="B381" t="str">
            <v>188</v>
          </cell>
        </row>
        <row r="383">
          <cell r="B383" t="str">
            <v>189</v>
          </cell>
        </row>
        <row r="385">
          <cell r="B385" t="str">
            <v>190</v>
          </cell>
        </row>
        <row r="387">
          <cell r="B387" t="str">
            <v>191</v>
          </cell>
        </row>
        <row r="389">
          <cell r="B389" t="str">
            <v>192</v>
          </cell>
        </row>
        <row r="391">
          <cell r="B391" t="str">
            <v>193</v>
          </cell>
        </row>
        <row r="393">
          <cell r="B393" t="str">
            <v>194</v>
          </cell>
        </row>
        <row r="395">
          <cell r="B395" t="str">
            <v>195</v>
          </cell>
        </row>
        <row r="397">
          <cell r="B397" t="str">
            <v>196</v>
          </cell>
        </row>
        <row r="399">
          <cell r="B399" t="str">
            <v>197</v>
          </cell>
        </row>
        <row r="401">
          <cell r="B401" t="str">
            <v>198</v>
          </cell>
        </row>
        <row r="403">
          <cell r="B403" t="str">
            <v>199</v>
          </cell>
        </row>
        <row r="405">
          <cell r="B405" t="str">
            <v>200</v>
          </cell>
        </row>
        <row r="407">
          <cell r="B407" t="str">
            <v>201</v>
          </cell>
        </row>
        <row r="409">
          <cell r="B409" t="str">
            <v>202</v>
          </cell>
        </row>
        <row r="411">
          <cell r="B411" t="str">
            <v>203</v>
          </cell>
        </row>
        <row r="413">
          <cell r="B413" t="str">
            <v>204</v>
          </cell>
        </row>
        <row r="415">
          <cell r="B415" t="str">
            <v>205</v>
          </cell>
        </row>
        <row r="417">
          <cell r="B417" t="str">
            <v>206</v>
          </cell>
        </row>
        <row r="419">
          <cell r="B419" t="str">
            <v>207</v>
          </cell>
        </row>
        <row r="421">
          <cell r="B421" t="str">
            <v>208</v>
          </cell>
        </row>
        <row r="423">
          <cell r="B423" t="str">
            <v>209</v>
          </cell>
        </row>
        <row r="425">
          <cell r="B425" t="str">
            <v>210</v>
          </cell>
        </row>
        <row r="427">
          <cell r="B427" t="str">
            <v>211</v>
          </cell>
        </row>
        <row r="429">
          <cell r="B429" t="str">
            <v>212</v>
          </cell>
        </row>
        <row r="431">
          <cell r="B431" t="str">
            <v>213</v>
          </cell>
        </row>
        <row r="433">
          <cell r="B433" t="str">
            <v>214</v>
          </cell>
        </row>
        <row r="435">
          <cell r="B435" t="str">
            <v>215</v>
          </cell>
        </row>
        <row r="437">
          <cell r="B437" t="str">
            <v>216</v>
          </cell>
        </row>
        <row r="439">
          <cell r="B439" t="str">
            <v>217</v>
          </cell>
        </row>
        <row r="441">
          <cell r="B441" t="str">
            <v>218</v>
          </cell>
        </row>
        <row r="443">
          <cell r="B443" t="str">
            <v>219</v>
          </cell>
        </row>
        <row r="445">
          <cell r="B445" t="str">
            <v>220</v>
          </cell>
        </row>
        <row r="447">
          <cell r="B447" t="str">
            <v>221</v>
          </cell>
        </row>
        <row r="449">
          <cell r="B449" t="str">
            <v>222</v>
          </cell>
        </row>
        <row r="451">
          <cell r="B451" t="str">
            <v>223</v>
          </cell>
        </row>
        <row r="453">
          <cell r="B453" t="str">
            <v>224</v>
          </cell>
        </row>
        <row r="455">
          <cell r="B455" t="str">
            <v>225</v>
          </cell>
        </row>
        <row r="457">
          <cell r="B457" t="str">
            <v>226</v>
          </cell>
        </row>
        <row r="459">
          <cell r="B459" t="str">
            <v>227</v>
          </cell>
        </row>
        <row r="461">
          <cell r="B461" t="str">
            <v>228</v>
          </cell>
        </row>
        <row r="463">
          <cell r="B463" t="str">
            <v>229</v>
          </cell>
        </row>
        <row r="465">
          <cell r="B465" t="str">
            <v>230</v>
          </cell>
        </row>
        <row r="467">
          <cell r="B467" t="str">
            <v>231</v>
          </cell>
        </row>
        <row r="469">
          <cell r="B469" t="str">
            <v>232</v>
          </cell>
        </row>
        <row r="471">
          <cell r="B471" t="str">
            <v>233</v>
          </cell>
        </row>
        <row r="473">
          <cell r="B473" t="str">
            <v>234</v>
          </cell>
        </row>
        <row r="475">
          <cell r="B475" t="str">
            <v>235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3">
        <row r="7">
          <cell r="B7">
            <v>1</v>
          </cell>
          <cell r="C7" t="str">
            <v>ИВАНОВ Павел Николаевич</v>
          </cell>
          <cell r="D7" t="str">
            <v>13.12.85, мс</v>
          </cell>
          <cell r="E7" t="str">
            <v>СЗФО,Псков,07264</v>
          </cell>
          <cell r="G7" t="str">
            <v>Лохматов ЮН</v>
          </cell>
        </row>
        <row r="9">
          <cell r="B9">
            <v>2</v>
          </cell>
          <cell r="C9" t="str">
            <v>КОНОВАЛОВ Василий Сергеевич</v>
          </cell>
          <cell r="D9" t="str">
            <v>06.12.84, кмс</v>
          </cell>
          <cell r="E9" t="str">
            <v>ЮФО,Волгоградская, Камышин 56</v>
          </cell>
          <cell r="G9" t="str">
            <v>Оландырев А</v>
          </cell>
        </row>
        <row r="11">
          <cell r="B11">
            <v>3</v>
          </cell>
          <cell r="C11" t="str">
            <v>ДЖАФАРОВ Вадим Сабирович</v>
          </cell>
          <cell r="D11" t="str">
            <v>10.03.88, кмс</v>
          </cell>
          <cell r="E11" t="str">
            <v>ЮФО,Новороссийск,61756</v>
          </cell>
          <cell r="G11" t="str">
            <v>Ткач Г</v>
          </cell>
        </row>
        <row r="13">
          <cell r="B13">
            <v>4</v>
          </cell>
          <cell r="C13" t="str">
            <v>ЛАПШИН Владислав Александрович</v>
          </cell>
          <cell r="D13" t="str">
            <v>03.07.71, мс</v>
          </cell>
          <cell r="E13" t="str">
            <v>ЦФО,Иваново,65451</v>
          </cell>
          <cell r="G13" t="str">
            <v>Тупицин А Донник ВИ</v>
          </cell>
        </row>
        <row r="15">
          <cell r="B15">
            <v>5</v>
          </cell>
          <cell r="C15" t="str">
            <v>РУМЯНЦЕВ Александр Тимофеевич</v>
          </cell>
          <cell r="D15" t="str">
            <v>13.10.80, кмс</v>
          </cell>
          <cell r="E15" t="str">
            <v>СФО,Омск,64712,242 УЦ ВДВ</v>
          </cell>
          <cell r="G15" t="str">
            <v>Макеев О</v>
          </cell>
        </row>
        <row r="17">
          <cell r="B17">
            <v>6</v>
          </cell>
          <cell r="C17" t="str">
            <v>ТИТОВ Андрей Александрович</v>
          </cell>
          <cell r="D17" t="str">
            <v>06.05.79, кмс</v>
          </cell>
          <cell r="E17" t="str">
            <v>М,Москва,54164</v>
          </cell>
          <cell r="G17" t="str">
            <v>Зотов Р Кузнецов ВА</v>
          </cell>
        </row>
        <row r="19">
          <cell r="B19">
            <v>7</v>
          </cell>
          <cell r="C19" t="str">
            <v>ДЕГАСЮК Максим Александрович</v>
          </cell>
          <cell r="D19" t="str">
            <v>28.06.92, 1р</v>
          </cell>
          <cell r="E19" t="str">
            <v>ДВФО,Уссурийск,71289</v>
          </cell>
          <cell r="G19" t="str">
            <v>Королев Н</v>
          </cell>
        </row>
        <row r="21">
          <cell r="B21">
            <v>8</v>
          </cell>
          <cell r="C21" t="str">
            <v>КИШКУРНО Владимир Витальевич</v>
          </cell>
          <cell r="D21" t="str">
            <v>04.12.93, кмс</v>
          </cell>
          <cell r="E21" t="str">
            <v>ЦФО,Тульская,Тула 106</v>
          </cell>
          <cell r="G21" t="str">
            <v>Власов СЮ</v>
          </cell>
        </row>
        <row r="23">
          <cell r="B23">
            <v>9</v>
          </cell>
          <cell r="C23" t="str">
            <v>МЕРЗЛИКИН Алексей Владимирович</v>
          </cell>
          <cell r="D23" t="str">
            <v>13.10.93, кмс</v>
          </cell>
          <cell r="E23" t="str">
            <v>ЦФО,Владимирская</v>
          </cell>
          <cell r="G23" t="str">
            <v>Логвинов АВ Анисимов АВ</v>
          </cell>
        </row>
        <row r="25">
          <cell r="B25">
            <v>10</v>
          </cell>
          <cell r="C25" t="str">
            <v>БАШИН Павел Андреевич</v>
          </cell>
          <cell r="D25" t="str">
            <v>05.06.89, мс</v>
          </cell>
          <cell r="E25" t="str">
            <v>ПФО,Пермский,Кудымкар</v>
          </cell>
          <cell r="G25" t="str">
            <v>Никитин ВВ</v>
          </cell>
        </row>
        <row r="27">
          <cell r="B27">
            <v>11</v>
          </cell>
          <cell r="C27" t="str">
            <v>ВЕСЕЛОВ Алексей Александрович</v>
          </cell>
          <cell r="D27" t="str">
            <v>11.01.83, мс</v>
          </cell>
          <cell r="E27" t="str">
            <v>ЦФО,Костромская</v>
          </cell>
          <cell r="G27" t="str">
            <v>Коркин ЮД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39">
          <cell r="B39">
            <v>17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  <row r="71">
          <cell r="B71">
            <v>33</v>
          </cell>
        </row>
        <row r="73">
          <cell r="B73">
            <v>34</v>
          </cell>
        </row>
        <row r="75">
          <cell r="B75">
            <v>35</v>
          </cell>
        </row>
        <row r="77">
          <cell r="B77">
            <v>36</v>
          </cell>
        </row>
        <row r="79">
          <cell r="B79">
            <v>37</v>
          </cell>
        </row>
        <row r="81">
          <cell r="B81">
            <v>38</v>
          </cell>
        </row>
        <row r="83">
          <cell r="B83">
            <v>39</v>
          </cell>
        </row>
        <row r="85">
          <cell r="B85">
            <v>40</v>
          </cell>
        </row>
      </sheetData>
      <sheetData sheetId="4">
        <row r="6">
          <cell r="B6">
            <v>9</v>
          </cell>
        </row>
        <row r="8">
          <cell r="B8">
            <v>6</v>
          </cell>
        </row>
        <row r="10">
          <cell r="B10">
            <v>10</v>
          </cell>
        </row>
        <row r="12">
          <cell r="B12">
            <v>4</v>
          </cell>
        </row>
        <row r="14">
          <cell r="B14">
            <v>7</v>
          </cell>
        </row>
        <row r="16">
          <cell r="B16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3">
        <row r="7">
          <cell r="B7">
            <v>1</v>
          </cell>
          <cell r="C7" t="str">
            <v>АРТАМОНОВ Денис Сергеевич</v>
          </cell>
          <cell r="D7" t="str">
            <v>04.04.93, кмс</v>
          </cell>
          <cell r="E7" t="str">
            <v>ЮФО,Новороссийск,61756</v>
          </cell>
          <cell r="G7" t="str">
            <v>Ткач Г</v>
          </cell>
        </row>
        <row r="9">
          <cell r="B9">
            <v>2</v>
          </cell>
          <cell r="C9" t="str">
            <v>МУХИН Николай Алексеевич</v>
          </cell>
          <cell r="D9" t="str">
            <v>19.08.95, мс</v>
          </cell>
          <cell r="E9" t="str">
            <v>СФО,Омск   </v>
          </cell>
          <cell r="G9" t="str">
            <v>Горбунов АВ Дмитриев ВД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39">
          <cell r="B39">
            <v>17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  <row r="71">
          <cell r="B71">
            <v>33</v>
          </cell>
        </row>
        <row r="73">
          <cell r="B73">
            <v>34</v>
          </cell>
        </row>
        <row r="75">
          <cell r="B75">
            <v>35</v>
          </cell>
        </row>
        <row r="77">
          <cell r="B77">
            <v>36</v>
          </cell>
        </row>
        <row r="79">
          <cell r="B79">
            <v>37</v>
          </cell>
        </row>
        <row r="81">
          <cell r="B81">
            <v>38</v>
          </cell>
        </row>
        <row r="83">
          <cell r="B83">
            <v>39</v>
          </cell>
        </row>
        <row r="85">
          <cell r="B85">
            <v>40</v>
          </cell>
        </row>
      </sheetData>
      <sheetData sheetId="4">
        <row r="6">
          <cell r="B6">
            <v>2</v>
          </cell>
        </row>
        <row r="8">
          <cell r="B8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3">
        <row r="7">
          <cell r="B7">
            <v>1</v>
          </cell>
          <cell r="C7" t="str">
            <v>КАПУСТИН Иван Алексеевич</v>
          </cell>
          <cell r="D7" t="str">
            <v>10.05.94, мс</v>
          </cell>
          <cell r="E7" t="str">
            <v>ЦФО,Иваново,65451</v>
          </cell>
          <cell r="G7" t="str">
            <v>Тупицин А</v>
          </cell>
        </row>
        <row r="9">
          <cell r="B9">
            <v>2</v>
          </cell>
          <cell r="C9" t="str">
            <v>ЧАКХИЕВ Рахим Исаевич</v>
          </cell>
          <cell r="D9" t="str">
            <v>28.08.95, кмс</v>
          </cell>
          <cell r="E9" t="str">
            <v>ЦФО,РВВДКУ,Рязань</v>
          </cell>
          <cell r="G9" t="str">
            <v>Дьячук О</v>
          </cell>
        </row>
        <row r="11">
          <cell r="B11">
            <v>3</v>
          </cell>
          <cell r="C11" t="str">
            <v>ГАЙСИН Булат Фангатович</v>
          </cell>
          <cell r="D11" t="str">
            <v>25.06.94, кмс</v>
          </cell>
          <cell r="E11" t="str">
            <v>ЮФО,Новороссийск,61756</v>
          </cell>
          <cell r="G11" t="str">
            <v>Ткач Г</v>
          </cell>
        </row>
        <row r="13">
          <cell r="B13">
            <v>4</v>
          </cell>
          <cell r="C13" t="str">
            <v>САТ Саян Борисович</v>
          </cell>
          <cell r="D13" t="str">
            <v>22.11.89, кмс</v>
          </cell>
          <cell r="E13" t="str">
            <v>ПФО,Ульяновск,73612</v>
          </cell>
          <cell r="G13" t="str">
            <v>Назаркин Р</v>
          </cell>
        </row>
        <row r="15">
          <cell r="B15">
            <v>5</v>
          </cell>
          <cell r="C15" t="str">
            <v>МАНГАСАРЯН Андранник Аветикович</v>
          </cell>
          <cell r="D15" t="str">
            <v>05.02.97, кмс</v>
          </cell>
          <cell r="E15" t="str">
            <v>СФО,Улан-Удэ</v>
          </cell>
          <cell r="G15" t="str">
            <v>Дьячук О</v>
          </cell>
        </row>
        <row r="17">
          <cell r="B17">
            <v>6</v>
          </cell>
          <cell r="C17" t="str">
            <v>ЕШКУТОВ Илья Александрович</v>
          </cell>
          <cell r="D17" t="str">
            <v>18.04.97, кмс</v>
          </cell>
          <cell r="E17" t="str">
            <v>СФО,Омск,64712,242 УЦ ВДВ</v>
          </cell>
          <cell r="G17" t="str">
            <v>Макеев О</v>
          </cell>
        </row>
        <row r="19">
          <cell r="B19">
            <v>7</v>
          </cell>
          <cell r="C19" t="str">
            <v>КАРИМОВ Оуча Рассулович</v>
          </cell>
          <cell r="D19" t="str">
            <v>11.02.94, мс</v>
          </cell>
          <cell r="E19" t="str">
            <v>ЦФО,Кубинка,28337</v>
          </cell>
          <cell r="G19" t="str">
            <v>Исупов Р</v>
          </cell>
        </row>
        <row r="21">
          <cell r="B21">
            <v>8</v>
          </cell>
          <cell r="C21" t="str">
            <v>ЛАЗУТИН Павел Алексеевич</v>
          </cell>
          <cell r="D21" t="str">
            <v>05.03.94, мс</v>
          </cell>
          <cell r="E21" t="str">
            <v>ДВФО,Уссурийск,71289</v>
          </cell>
          <cell r="G21" t="str">
            <v>Королев Н</v>
          </cell>
        </row>
        <row r="23">
          <cell r="B23">
            <v>9</v>
          </cell>
          <cell r="C23" t="str">
            <v>ЛАПШОВ Дмитрий Андреевич</v>
          </cell>
          <cell r="D23" t="str">
            <v>05.10.92, кмс</v>
          </cell>
          <cell r="E23" t="str">
            <v>ЮФО,Волгоградская, Камышин 56</v>
          </cell>
          <cell r="G23" t="str">
            <v>Оландырев А</v>
          </cell>
        </row>
        <row r="25">
          <cell r="B25">
            <v>10</v>
          </cell>
          <cell r="C25" t="str">
            <v>САБЛИН Илья Дмитриевич</v>
          </cell>
          <cell r="D25" t="str">
            <v>12.08.89, кмс</v>
          </cell>
          <cell r="E25" t="str">
            <v>М,Москва,54164</v>
          </cell>
          <cell r="G25" t="str">
            <v>Зотов Р</v>
          </cell>
        </row>
        <row r="27">
          <cell r="B27">
            <v>11</v>
          </cell>
          <cell r="C27" t="str">
            <v>БЕГЛЕРОВ Игорь Арифович</v>
          </cell>
          <cell r="D27" t="str">
            <v>05.03.87, змс</v>
          </cell>
          <cell r="E27" t="str">
            <v>ПФО,Пермский,Кудымкар</v>
          </cell>
          <cell r="G27" t="str">
            <v>Никитин ВВ</v>
          </cell>
        </row>
        <row r="29">
          <cell r="B29">
            <v>12</v>
          </cell>
          <cell r="C29" t="str">
            <v>ШАКИРОВ Ренат Рафикович</v>
          </cell>
          <cell r="D29" t="str">
            <v>17.08.93, кмс</v>
          </cell>
          <cell r="E29" t="str">
            <v>ПФО,Нижегородская,Выкса</v>
          </cell>
          <cell r="G29" t="str">
            <v>Гордеев М</v>
          </cell>
        </row>
        <row r="31">
          <cell r="B31">
            <v>13</v>
          </cell>
          <cell r="C31" t="str">
            <v>НУРУЛЛИН Денис Газимович</v>
          </cell>
          <cell r="D31" t="str">
            <v>07.04.94, кмс</v>
          </cell>
          <cell r="E31" t="str">
            <v>ЦФО,Ярославская,Ярославль</v>
          </cell>
          <cell r="G31" t="str">
            <v>Овсянников НИ</v>
          </cell>
        </row>
        <row r="33">
          <cell r="B33">
            <v>14</v>
          </cell>
          <cell r="C33" t="str">
            <v>НАДИРОВ Ильгар Магоммед оглы</v>
          </cell>
          <cell r="D33" t="str">
            <v>10.01.91, кмс</v>
          </cell>
          <cell r="E33" t="str">
            <v>ПФО,Татарстан,Казань</v>
          </cell>
          <cell r="G33" t="str">
            <v>Иванов ВА</v>
          </cell>
        </row>
        <row r="35">
          <cell r="B35">
            <v>15</v>
          </cell>
          <cell r="C35" t="str">
            <v>КРАЙНОВ Анатолий Николаевич</v>
          </cell>
          <cell r="D35" t="str">
            <v>29.04.93, кмс</v>
          </cell>
          <cell r="E35" t="str">
            <v>ЦФО,Иваново</v>
          </cell>
          <cell r="G35" t="str">
            <v>Новиков ВВ</v>
          </cell>
        </row>
        <row r="37">
          <cell r="B37">
            <v>16</v>
          </cell>
          <cell r="C37" t="str">
            <v>ПАВЛОВ Николай Владимирович</v>
          </cell>
          <cell r="D37" t="str">
            <v>29.03.92, мс</v>
          </cell>
          <cell r="E37" t="str">
            <v>ЦФО,Ярославская,Ярославль</v>
          </cell>
          <cell r="G37" t="str">
            <v>Воронин СМ Овсянников НИ</v>
          </cell>
        </row>
        <row r="39">
          <cell r="B39">
            <v>17</v>
          </cell>
          <cell r="C39" t="str">
            <v>СТЕПАНЯН Артем Валерьевич</v>
          </cell>
          <cell r="D39" t="str">
            <v>07.11.92, кмс</v>
          </cell>
          <cell r="E39" t="str">
            <v>ЦФО,Владимирская</v>
          </cell>
          <cell r="G39" t="str">
            <v>Кашутин АВ Андреев АС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  <row r="71">
          <cell r="B71">
            <v>33</v>
          </cell>
        </row>
        <row r="73">
          <cell r="B73">
            <v>34</v>
          </cell>
        </row>
        <row r="75">
          <cell r="B75">
            <v>35</v>
          </cell>
        </row>
        <row r="77">
          <cell r="B77">
            <v>36</v>
          </cell>
        </row>
        <row r="79">
          <cell r="B79">
            <v>37</v>
          </cell>
        </row>
        <row r="81">
          <cell r="B81">
            <v>38</v>
          </cell>
        </row>
        <row r="83">
          <cell r="B83">
            <v>39</v>
          </cell>
        </row>
        <row r="85">
          <cell r="B85">
            <v>40</v>
          </cell>
        </row>
      </sheetData>
      <sheetData sheetId="4">
        <row r="6">
          <cell r="B6">
            <v>11</v>
          </cell>
        </row>
        <row r="8">
          <cell r="B8">
            <v>17</v>
          </cell>
        </row>
        <row r="10">
          <cell r="B10">
            <v>1</v>
          </cell>
        </row>
        <row r="12">
          <cell r="B12">
            <v>10</v>
          </cell>
        </row>
        <row r="14">
          <cell r="B14">
            <v>13</v>
          </cell>
        </row>
        <row r="16">
          <cell r="B16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3">
        <row r="7">
          <cell r="B7">
            <v>1</v>
          </cell>
          <cell r="C7" t="str">
            <v>ЖЕЛТОВ Андрей Андреевич</v>
          </cell>
          <cell r="D7" t="str">
            <v>28.02.96, мс</v>
          </cell>
          <cell r="E7" t="str">
            <v>ЦФО,Кубинка,28337</v>
          </cell>
          <cell r="G7" t="str">
            <v>Исупов Р</v>
          </cell>
        </row>
        <row r="9">
          <cell r="B9">
            <v>2</v>
          </cell>
          <cell r="C9" t="str">
            <v>НЕМКОВ Артем Евгеньевич</v>
          </cell>
          <cell r="D9" t="str">
            <v>29.09.95, кмс</v>
          </cell>
          <cell r="E9" t="str">
            <v>ЦФО,РВВДКУ,Рязань</v>
          </cell>
          <cell r="G9" t="str">
            <v>Дьячук О</v>
          </cell>
        </row>
        <row r="11">
          <cell r="B11">
            <v>3</v>
          </cell>
          <cell r="C11" t="str">
            <v>ГОЛУБЧИКОВ Владимир Сергеевич</v>
          </cell>
          <cell r="D11" t="str">
            <v>06.10.90, кмс</v>
          </cell>
          <cell r="E11" t="str">
            <v>ПФО,Ульяновск,73612</v>
          </cell>
          <cell r="G11" t="str">
            <v>Назаркин Р</v>
          </cell>
        </row>
        <row r="13">
          <cell r="B13">
            <v>4</v>
          </cell>
          <cell r="C13" t="str">
            <v>МИХАЙЛОВ Айтал Тихонович</v>
          </cell>
          <cell r="D13" t="str">
            <v>20.09.90, 1р</v>
          </cell>
          <cell r="E13" t="str">
            <v>ДВФО,Уссурийск,71289</v>
          </cell>
          <cell r="G13" t="str">
            <v>Королев Н</v>
          </cell>
        </row>
        <row r="15">
          <cell r="B15">
            <v>5</v>
          </cell>
          <cell r="C15" t="str">
            <v>МАРГАРЯН Араик Нверович</v>
          </cell>
          <cell r="D15" t="str">
            <v>03.09.92, кмс</v>
          </cell>
          <cell r="E15" t="str">
            <v>М,Москва,54164</v>
          </cell>
          <cell r="G15" t="str">
            <v>Зотов Р</v>
          </cell>
        </row>
        <row r="17">
          <cell r="B17">
            <v>6</v>
          </cell>
          <cell r="C17" t="str">
            <v>БИТОВ Алим Замутдинович</v>
          </cell>
          <cell r="D17" t="str">
            <v>04.06.88, кмс</v>
          </cell>
          <cell r="E17" t="str">
            <v>ЮФО,Новороссийск,61756</v>
          </cell>
          <cell r="G17" t="str">
            <v>Ткач Г</v>
          </cell>
        </row>
        <row r="19">
          <cell r="B19">
            <v>7</v>
          </cell>
          <cell r="C19" t="str">
            <v>ХАЛИКОВ Гусейн Ахмеднабиевич</v>
          </cell>
          <cell r="D19" t="str">
            <v>27.12.91, кмс</v>
          </cell>
          <cell r="E19" t="str">
            <v>СФО,Омск,64712,242 УЦ ВДВ</v>
          </cell>
          <cell r="G19" t="str">
            <v>Макеев О</v>
          </cell>
        </row>
        <row r="21">
          <cell r="B21">
            <v>8</v>
          </cell>
          <cell r="C21" t="str">
            <v>ДАНЕЛЬЯНС Артем Вадимович</v>
          </cell>
          <cell r="D21" t="str">
            <v>01.08.93,1р</v>
          </cell>
          <cell r="E21" t="str">
            <v>СЗФО,Псков,07264</v>
          </cell>
          <cell r="G21" t="str">
            <v>Лохматов ЮН</v>
          </cell>
        </row>
        <row r="23">
          <cell r="B23">
            <v>9</v>
          </cell>
          <cell r="C23" t="str">
            <v>ГРИЦЫШИН Данила Андреевич</v>
          </cell>
          <cell r="D23" t="str">
            <v>06.11.93, кмс</v>
          </cell>
          <cell r="E23" t="str">
            <v>СФО,Улан-Удэ</v>
          </cell>
          <cell r="G23" t="str">
            <v>Дьячук О</v>
          </cell>
        </row>
        <row r="25">
          <cell r="B25">
            <v>10</v>
          </cell>
          <cell r="C25" t="str">
            <v>КУРБАНОВ Магомед Нарманович</v>
          </cell>
          <cell r="D25" t="str">
            <v>22.09.94, кмс</v>
          </cell>
          <cell r="E25" t="str">
            <v>ЮФО,Новороссийск,61756</v>
          </cell>
          <cell r="G25" t="str">
            <v>Ткач Г</v>
          </cell>
        </row>
        <row r="27">
          <cell r="B27">
            <v>11</v>
          </cell>
          <cell r="C27" t="str">
            <v>КОПНОВ Владимир Владимирович</v>
          </cell>
          <cell r="D27" t="str">
            <v>26.12.87, мс</v>
          </cell>
          <cell r="E27" t="str">
            <v>ЦФО,Иваново,65451</v>
          </cell>
          <cell r="G27" t="str">
            <v>Тупицин А</v>
          </cell>
        </row>
        <row r="29">
          <cell r="B29">
            <v>12</v>
          </cell>
          <cell r="C29" t="str">
            <v>КУРБАНОВ Ахмед Эльманович</v>
          </cell>
          <cell r="D29" t="str">
            <v>23.06.91, кмс</v>
          </cell>
          <cell r="E29" t="str">
            <v>ЦФО,Тульская,Тула 106</v>
          </cell>
          <cell r="G29" t="str">
            <v>Власов СЮ</v>
          </cell>
        </row>
        <row r="31">
          <cell r="B31">
            <v>13</v>
          </cell>
          <cell r="C31" t="str">
            <v>КОНДРАШКИН Алексей Сергеевич</v>
          </cell>
          <cell r="D31" t="str">
            <v>27.07.92, мс</v>
          </cell>
          <cell r="E31" t="str">
            <v>ЦФО,Московская,Коломенский район</v>
          </cell>
          <cell r="G31" t="str">
            <v>Егошин БА</v>
          </cell>
        </row>
        <row r="33">
          <cell r="B33">
            <v>14</v>
          </cell>
          <cell r="C33" t="str">
            <v>СКОТНИКОВ Максим Александрович</v>
          </cell>
          <cell r="D33" t="str">
            <v>14.07.95, кмс</v>
          </cell>
          <cell r="E33" t="str">
            <v>ЦФО,Владимирская</v>
          </cell>
          <cell r="G33" t="str">
            <v>Сенюков ЮА</v>
          </cell>
        </row>
        <row r="35">
          <cell r="B35">
            <v>15</v>
          </cell>
          <cell r="C35" t="str">
            <v>ПОПОВ Алексей Сергеевич</v>
          </cell>
          <cell r="D35" t="str">
            <v>18.10.96, кмс</v>
          </cell>
          <cell r="E35" t="str">
            <v>М,РГУФКСМиТ</v>
          </cell>
          <cell r="G35" t="str">
            <v>Кулик НГ Насыров ЕГ</v>
          </cell>
        </row>
        <row r="37">
          <cell r="B37">
            <v>16</v>
          </cell>
          <cell r="C37" t="str">
            <v>КУБАСОВ Юрий Андреевич</v>
          </cell>
          <cell r="D37" t="str">
            <v>17.07.97, кмс</v>
          </cell>
          <cell r="E37" t="str">
            <v>ЦФО,Московская,Коломенский район</v>
          </cell>
          <cell r="G37" t="str">
            <v>Егошин БА</v>
          </cell>
        </row>
        <row r="39">
          <cell r="B39">
            <v>17</v>
          </cell>
          <cell r="C39" t="str">
            <v>ЛЫКОВ Сергей Владимирович</v>
          </cell>
          <cell r="D39" t="str">
            <v>17.09.93, кмс</v>
          </cell>
          <cell r="E39" t="str">
            <v>ЦФО,Ивановская,Приволжск</v>
          </cell>
          <cell r="G39" t="str">
            <v>Кавин СВ</v>
          </cell>
        </row>
        <row r="41">
          <cell r="B41">
            <v>18</v>
          </cell>
          <cell r="C41" t="str">
            <v>СОКРОВ Рустам Шамильевич</v>
          </cell>
          <cell r="D41" t="str">
            <v>01.01.93, кмс</v>
          </cell>
          <cell r="E41" t="str">
            <v>ЦФО,Владимирская</v>
          </cell>
          <cell r="G41" t="str">
            <v>Кашутин АВ Андреев АС</v>
          </cell>
        </row>
        <row r="43">
          <cell r="B43">
            <v>19</v>
          </cell>
          <cell r="C43" t="str">
            <v>ТУНГИЯ Давид Малхазович</v>
          </cell>
          <cell r="D43" t="str">
            <v>24.10.93, мс</v>
          </cell>
          <cell r="E43" t="str">
            <v>ЦФО,Московская,Коломенский район</v>
          </cell>
          <cell r="G43" t="str">
            <v>Егошин БА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  <row r="71">
          <cell r="B71">
            <v>33</v>
          </cell>
        </row>
        <row r="73">
          <cell r="B73">
            <v>34</v>
          </cell>
        </row>
        <row r="75">
          <cell r="B75">
            <v>35</v>
          </cell>
        </row>
        <row r="77">
          <cell r="B77">
            <v>36</v>
          </cell>
        </row>
        <row r="79">
          <cell r="B79">
            <v>37</v>
          </cell>
        </row>
        <row r="81">
          <cell r="B81">
            <v>38</v>
          </cell>
        </row>
        <row r="83">
          <cell r="B83">
            <v>39</v>
          </cell>
        </row>
        <row r="85">
          <cell r="B85">
            <v>40</v>
          </cell>
        </row>
      </sheetData>
      <sheetData sheetId="4">
        <row r="6">
          <cell r="B6">
            <v>16</v>
          </cell>
        </row>
        <row r="8">
          <cell r="B8">
            <v>19</v>
          </cell>
        </row>
        <row r="10">
          <cell r="B10">
            <v>10</v>
          </cell>
        </row>
        <row r="12">
          <cell r="B12">
            <v>11</v>
          </cell>
        </row>
        <row r="14">
          <cell r="B14">
            <v>3</v>
          </cell>
        </row>
        <row r="16">
          <cell r="B16">
            <v>13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3">
        <row r="7">
          <cell r="B7">
            <v>1</v>
          </cell>
          <cell r="C7" t="str">
            <v>САВЕЛЬЕВ Евгений Анатольевич</v>
          </cell>
          <cell r="D7" t="str">
            <v>11.06.91, мс</v>
          </cell>
          <cell r="E7" t="str">
            <v>ЦФО,РВВДКУ,Рязань</v>
          </cell>
          <cell r="G7" t="str">
            <v>Дьячук О</v>
          </cell>
        </row>
        <row r="9">
          <cell r="B9">
            <v>2</v>
          </cell>
          <cell r="C9" t="str">
            <v>СТЕПАНЯН Давид Кароевич</v>
          </cell>
          <cell r="D9" t="str">
            <v>27.04.93, кмс</v>
          </cell>
          <cell r="E9" t="str">
            <v>М,Москва,54164</v>
          </cell>
          <cell r="G9" t="str">
            <v>Зотов Р</v>
          </cell>
        </row>
        <row r="11">
          <cell r="B11">
            <v>3</v>
          </cell>
          <cell r="C11" t="str">
            <v>ШУМЕЙКО Сергей Викторович</v>
          </cell>
          <cell r="D11" t="str">
            <v>07.09.89, мс</v>
          </cell>
          <cell r="E11" t="str">
            <v>СЗФО,Псков,07264</v>
          </cell>
          <cell r="G11" t="str">
            <v>Лохматов ЮН</v>
          </cell>
        </row>
        <row r="13">
          <cell r="B13">
            <v>4</v>
          </cell>
          <cell r="C13" t="str">
            <v>ШОБАНОВ Сергей Борисович</v>
          </cell>
          <cell r="D13" t="str">
            <v>20.03.94, кмс</v>
          </cell>
          <cell r="E13" t="str">
            <v>СФО,Улан-Удэ</v>
          </cell>
          <cell r="G13" t="str">
            <v>Дьячук О</v>
          </cell>
        </row>
        <row r="15">
          <cell r="B15">
            <v>5</v>
          </cell>
          <cell r="C15" t="str">
            <v>РЕТЮНСКИЙ Максим Сергеевич</v>
          </cell>
          <cell r="D15" t="str">
            <v>24.04.95, кмс</v>
          </cell>
          <cell r="E15" t="str">
            <v>ЦФО,Тульская,Тула 106</v>
          </cell>
          <cell r="G15" t="str">
            <v>Власов СЮ</v>
          </cell>
        </row>
        <row r="17">
          <cell r="B17">
            <v>6</v>
          </cell>
          <cell r="C17" t="str">
            <v>МУХАМЕТОВ Сергей Борисович</v>
          </cell>
          <cell r="D17" t="str">
            <v>27.04.88, кмс</v>
          </cell>
          <cell r="E17" t="str">
            <v>ПФО,Ульяновск,73612</v>
          </cell>
          <cell r="G17" t="str">
            <v>Назаркин Р</v>
          </cell>
        </row>
        <row r="19">
          <cell r="B19">
            <v>7</v>
          </cell>
          <cell r="C19" t="str">
            <v>ФАСХУТДИНОВ Павел Олегович</v>
          </cell>
          <cell r="D19" t="str">
            <v>14.07.95, кмс</v>
          </cell>
          <cell r="E19" t="str">
            <v>ЮФО,Новороссийск,61756</v>
          </cell>
          <cell r="G19" t="str">
            <v>Ткач Г</v>
          </cell>
        </row>
        <row r="21">
          <cell r="B21">
            <v>8</v>
          </cell>
          <cell r="C21" t="str">
            <v>БЕЗМЕЛЬНИЦИН Артем Сергеевич</v>
          </cell>
          <cell r="D21" t="str">
            <v>28.09.92, кмс</v>
          </cell>
          <cell r="E21" t="str">
            <v>СФО,Омск,64712,242 УЦ ВДВ</v>
          </cell>
          <cell r="G21" t="str">
            <v>Макеев О</v>
          </cell>
        </row>
        <row r="23">
          <cell r="B23">
            <v>9</v>
          </cell>
          <cell r="C23" t="str">
            <v>БОЙЦОВ Александр Николаевич</v>
          </cell>
          <cell r="D23" t="str">
            <v>17.02.92, мс</v>
          </cell>
          <cell r="E23" t="str">
            <v>ЦФО,Иваново,65451</v>
          </cell>
          <cell r="G23" t="str">
            <v>Тупицин А</v>
          </cell>
        </row>
        <row r="25">
          <cell r="B25">
            <v>10</v>
          </cell>
          <cell r="C25" t="str">
            <v>ФЕДОРОВИЧ Марати Владимирович</v>
          </cell>
          <cell r="D25" t="str">
            <v>20.08.91, мс</v>
          </cell>
          <cell r="E25" t="str">
            <v>ЦФО,Кубинка,28337</v>
          </cell>
          <cell r="G25" t="str">
            <v>Исупов Р</v>
          </cell>
        </row>
        <row r="27">
          <cell r="B27">
            <v>11</v>
          </cell>
          <cell r="C27" t="str">
            <v>БУСТАЕВ Тимур Максутович</v>
          </cell>
          <cell r="D27" t="str">
            <v>25.07.93, 1р</v>
          </cell>
          <cell r="E27" t="str">
            <v>ЮФО,Волгоградская,74507</v>
          </cell>
          <cell r="G27" t="str">
            <v>Оландырев А</v>
          </cell>
        </row>
        <row r="29">
          <cell r="B29">
            <v>12</v>
          </cell>
          <cell r="C29" t="str">
            <v>МЕЛЬНИКОВ Михаил Викторович</v>
          </cell>
          <cell r="D29" t="str">
            <v>16.05.92, 1р</v>
          </cell>
          <cell r="E29" t="str">
            <v>ДВФО,Уссурийск,71289</v>
          </cell>
          <cell r="G29" t="str">
            <v>Королев Н</v>
          </cell>
        </row>
        <row r="31">
          <cell r="B31">
            <v>13</v>
          </cell>
          <cell r="C31" t="str">
            <v>ДУГИЕВ Ибрагим Хасанович</v>
          </cell>
          <cell r="D31" t="str">
            <v>29.12.91, мс</v>
          </cell>
          <cell r="E31" t="str">
            <v>ЦФО,Ярославская,Ярославль</v>
          </cell>
          <cell r="G31" t="str">
            <v>Воронин СМ Малков АЛ</v>
          </cell>
        </row>
        <row r="33">
          <cell r="B33">
            <v>14</v>
          </cell>
          <cell r="C33" t="str">
            <v>НОВИКОВ Василий Владмирович</v>
          </cell>
          <cell r="D33" t="str">
            <v>11.05.86, кмс</v>
          </cell>
          <cell r="E33" t="str">
            <v>ЦФО,Иваново</v>
          </cell>
          <cell r="G33" t="str">
            <v>Белоусов НН</v>
          </cell>
        </row>
        <row r="35">
          <cell r="B35">
            <v>15</v>
          </cell>
          <cell r="C35" t="str">
            <v>МЕЛЬНИКОВ Антон Сергеевич</v>
          </cell>
          <cell r="D35" t="str">
            <v>15.05.91, мс</v>
          </cell>
          <cell r="E35" t="str">
            <v>ЦФО,Владимирская</v>
          </cell>
          <cell r="G35" t="str">
            <v>Кашутин АВ Андреев АС</v>
          </cell>
        </row>
        <row r="37">
          <cell r="B37">
            <v>16</v>
          </cell>
          <cell r="C37" t="str">
            <v>БЕЛОВ Юрий Евгеньевич</v>
          </cell>
          <cell r="D37" t="str">
            <v>26.06.94, кмс</v>
          </cell>
          <cell r="E37" t="str">
            <v>ЦФО,Иваново</v>
          </cell>
          <cell r="G37" t="str">
            <v>Новиков ВВ</v>
          </cell>
        </row>
        <row r="39">
          <cell r="B39">
            <v>17</v>
          </cell>
          <cell r="C39" t="str">
            <v>САРКИСЯН Эдмон Мишаевич</v>
          </cell>
          <cell r="D39" t="str">
            <v>14.12.94, мс</v>
          </cell>
          <cell r="E39" t="str">
            <v>ЦФО,Иваново</v>
          </cell>
          <cell r="G39" t="str">
            <v>Володин АН Изместьев ВП</v>
          </cell>
        </row>
        <row r="41">
          <cell r="B41">
            <v>18</v>
          </cell>
          <cell r="C41" t="str">
            <v>КУЛЬМЯЕВ Николай Васильевич</v>
          </cell>
          <cell r="D41" t="str">
            <v>29.05.86, мс</v>
          </cell>
          <cell r="E41" t="str">
            <v>ПФО,Нижегородская,Выкса</v>
          </cell>
          <cell r="G41" t="str">
            <v>Гордеев М</v>
          </cell>
        </row>
        <row r="43">
          <cell r="B43">
            <v>19</v>
          </cell>
          <cell r="C43" t="str">
            <v>БЕЛОУСОВ Антон Николаевич</v>
          </cell>
          <cell r="D43" t="str">
            <v>26.01.94, кмс</v>
          </cell>
          <cell r="E43" t="str">
            <v>ЦФО,Иваново</v>
          </cell>
          <cell r="G43" t="str">
            <v>Володин АН Белоусов НН</v>
          </cell>
        </row>
        <row r="45">
          <cell r="B45">
            <v>20</v>
          </cell>
          <cell r="C45" t="str">
            <v>НУРИЕВ Руслан Анварбикоевич</v>
          </cell>
          <cell r="D45" t="str">
            <v>16.08.90,мс</v>
          </cell>
          <cell r="E45" t="str">
            <v>ЦФО,Московская,Кубинка</v>
          </cell>
          <cell r="G45" t="str">
            <v>Исупов Р</v>
          </cell>
        </row>
        <row r="47">
          <cell r="B47">
            <v>21</v>
          </cell>
          <cell r="C47" t="str">
            <v>КАРАСЕВ Александр Сергеевич</v>
          </cell>
          <cell r="D47" t="str">
            <v>14.02.96, кмс</v>
          </cell>
          <cell r="E47" t="str">
            <v>ЦФО,Иваново</v>
          </cell>
          <cell r="G47" t="str">
            <v>Новиков ВВ</v>
          </cell>
        </row>
        <row r="49">
          <cell r="B49">
            <v>22</v>
          </cell>
          <cell r="C49" t="str">
            <v>КАРАПЕТЯН Жора Артакович</v>
          </cell>
          <cell r="D49" t="str">
            <v>03.08.93, кмс</v>
          </cell>
          <cell r="E49" t="str">
            <v>ЦФО,Смоленская,Гагарин</v>
          </cell>
          <cell r="G49" t="str">
            <v>Шкатов ВЮ Харламенков ВВ</v>
          </cell>
        </row>
        <row r="51">
          <cell r="B51">
            <v>23</v>
          </cell>
          <cell r="C51" t="str">
            <v>ТОРКУНОВ Сергей Александрович</v>
          </cell>
          <cell r="D51" t="str">
            <v>29.01.97, кмс</v>
          </cell>
          <cell r="E51" t="str">
            <v>ЦФО,Иваново</v>
          </cell>
          <cell r="G51" t="str">
            <v>Новиков ВВ</v>
          </cell>
        </row>
        <row r="53">
          <cell r="B53">
            <v>24</v>
          </cell>
          <cell r="C53" t="str">
            <v>МАГЕРРАМОВ Рахман Рамиз оглы</v>
          </cell>
          <cell r="D53" t="str">
            <v>08.07.97, кмс</v>
          </cell>
          <cell r="E53" t="str">
            <v>УФО,ХМАО-Югра,Нижневартовск</v>
          </cell>
          <cell r="G53" t="str">
            <v>Соколов ТВ Горшков ИВ</v>
          </cell>
        </row>
        <row r="55">
          <cell r="B55">
            <v>25</v>
          </cell>
          <cell r="C55" t="str">
            <v>САТТАРОВ Ильдар Эдуардович</v>
          </cell>
          <cell r="D55" t="str">
            <v>07.11.89, кмс</v>
          </cell>
          <cell r="E55" t="str">
            <v>ПФО,Татарстан,Казань</v>
          </cell>
          <cell r="G55" t="str">
            <v>Иванов ВА</v>
          </cell>
        </row>
        <row r="57">
          <cell r="B57">
            <v>26</v>
          </cell>
          <cell r="C57" t="str">
            <v>ЛИСАВИН Игорь Алексеевич</v>
          </cell>
          <cell r="D57" t="str">
            <v>15.12.96, кмс</v>
          </cell>
          <cell r="E57" t="str">
            <v>СЗФО,Вологодская,Череповец</v>
          </cell>
          <cell r="G57" t="str">
            <v>Орлов АИ</v>
          </cell>
        </row>
        <row r="59">
          <cell r="B59">
            <v>27</v>
          </cell>
          <cell r="C59" t="str">
            <v>ШИРЯЕВ Владимир Алексеевич</v>
          </cell>
          <cell r="D59" t="str">
            <v>02.07.96, кмс</v>
          </cell>
          <cell r="E59" t="str">
            <v>ЦФО,Ивановская,Приволжск</v>
          </cell>
          <cell r="G59" t="str">
            <v>Кавин СВ</v>
          </cell>
        </row>
        <row r="61">
          <cell r="B61">
            <v>28</v>
          </cell>
          <cell r="C61" t="str">
            <v>СУХАРЕВ Кирилл Игоревич</v>
          </cell>
          <cell r="D61" t="str">
            <v>19.07.91, кмс</v>
          </cell>
          <cell r="E61" t="str">
            <v>ЦФО,Ярославская,Рыбинск</v>
          </cell>
          <cell r="G61" t="str">
            <v>Усачев АМ</v>
          </cell>
        </row>
        <row r="63">
          <cell r="B63">
            <v>29</v>
          </cell>
          <cell r="C63" t="str">
            <v>НЕВСКИЙ Александр Александрович</v>
          </cell>
          <cell r="D63" t="str">
            <v>13.07.95, кмс</v>
          </cell>
          <cell r="E63" t="str">
            <v>М,Москва</v>
          </cell>
          <cell r="G63" t="str">
            <v>Астахов ДБ</v>
          </cell>
        </row>
        <row r="65">
          <cell r="B65">
            <v>30</v>
          </cell>
          <cell r="C65" t="str">
            <v>ВОРОБЬЕВ Александр Николаевич</v>
          </cell>
          <cell r="D65" t="str">
            <v>06.12.86, кмс</v>
          </cell>
          <cell r="E65" t="str">
            <v>ЦФО,Кубинка,28337</v>
          </cell>
          <cell r="G65" t="str">
            <v>Исупов Р</v>
          </cell>
        </row>
        <row r="67">
          <cell r="B67">
            <v>31</v>
          </cell>
        </row>
        <row r="69">
          <cell r="B69">
            <v>32</v>
          </cell>
        </row>
        <row r="71">
          <cell r="B71">
            <v>33</v>
          </cell>
        </row>
        <row r="73">
          <cell r="B73">
            <v>34</v>
          </cell>
        </row>
        <row r="75">
          <cell r="B75">
            <v>35</v>
          </cell>
        </row>
        <row r="77">
          <cell r="B77">
            <v>36</v>
          </cell>
        </row>
        <row r="79">
          <cell r="B79">
            <v>37</v>
          </cell>
        </row>
        <row r="81">
          <cell r="B81">
            <v>38</v>
          </cell>
        </row>
        <row r="83">
          <cell r="B83">
            <v>39</v>
          </cell>
        </row>
        <row r="85">
          <cell r="B85">
            <v>40</v>
          </cell>
        </row>
      </sheetData>
      <sheetData sheetId="4">
        <row r="6">
          <cell r="B6">
            <v>1</v>
          </cell>
        </row>
        <row r="8">
          <cell r="B8">
            <v>28</v>
          </cell>
        </row>
        <row r="10">
          <cell r="B10">
            <v>10</v>
          </cell>
        </row>
        <row r="12">
          <cell r="B12">
            <v>15</v>
          </cell>
        </row>
        <row r="14">
          <cell r="B14">
            <v>17</v>
          </cell>
        </row>
        <row r="16">
          <cell r="B16">
            <v>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3">
        <row r="7">
          <cell r="B7">
            <v>1</v>
          </cell>
          <cell r="C7" t="str">
            <v>ШУМЕЙКО Федор Викторович</v>
          </cell>
          <cell r="D7" t="str">
            <v>28.09.87, мс</v>
          </cell>
          <cell r="E7" t="str">
            <v>СЗФО,Псков,07264</v>
          </cell>
          <cell r="G7" t="str">
            <v>Лохматов ЮН</v>
          </cell>
        </row>
        <row r="9">
          <cell r="B9">
            <v>2</v>
          </cell>
          <cell r="C9" t="str">
            <v>ДОРОШЕНКО Никита Павлович</v>
          </cell>
          <cell r="D9" t="str">
            <v>10.04.96, 1р</v>
          </cell>
          <cell r="E9" t="str">
            <v>ДВФО,Уссурийск,71289</v>
          </cell>
          <cell r="G9" t="str">
            <v>Королев Н</v>
          </cell>
        </row>
        <row r="11">
          <cell r="B11">
            <v>3</v>
          </cell>
          <cell r="C11" t="str">
            <v>ЛОПЫРЕВ Павел Геннадьевич</v>
          </cell>
          <cell r="D11" t="str">
            <v>04.08.96, кмс</v>
          </cell>
          <cell r="E11" t="str">
            <v>ЦФО,РВВДКУ,Рязань</v>
          </cell>
          <cell r="G11" t="str">
            <v>Дьячук О</v>
          </cell>
        </row>
        <row r="13">
          <cell r="B13">
            <v>4</v>
          </cell>
          <cell r="C13" t="str">
            <v>ГОРОШКО Евгений Валерьевич</v>
          </cell>
          <cell r="D13" t="str">
            <v>24.02.92, мс</v>
          </cell>
          <cell r="E13" t="str">
            <v>М,Москва,54164</v>
          </cell>
          <cell r="G13" t="str">
            <v>Зотов Р</v>
          </cell>
        </row>
        <row r="15">
          <cell r="B15">
            <v>5</v>
          </cell>
          <cell r="C15" t="str">
            <v>АЛЛАЛО Тимур Сергеевич</v>
          </cell>
          <cell r="D15" t="str">
            <v>03.11.95, кмс</v>
          </cell>
          <cell r="E15" t="str">
            <v>СФО,Улан-Удэ</v>
          </cell>
          <cell r="G15" t="str">
            <v>Дьячук О</v>
          </cell>
        </row>
        <row r="17">
          <cell r="B17">
            <v>6</v>
          </cell>
          <cell r="C17" t="str">
            <v>КАДЫБЕРДЕЕВ Роман Андреевич</v>
          </cell>
          <cell r="D17" t="str">
            <v>21.12.92, кмс</v>
          </cell>
          <cell r="E17" t="str">
            <v>ЦФО,Иваново,65451</v>
          </cell>
          <cell r="G17" t="str">
            <v>Тупицин А</v>
          </cell>
        </row>
        <row r="19">
          <cell r="B19">
            <v>7</v>
          </cell>
          <cell r="C19" t="str">
            <v>МИХАЙЛОВ Леонид Геннадьевич</v>
          </cell>
          <cell r="D19" t="str">
            <v>14.03.83, кмс</v>
          </cell>
          <cell r="E19" t="str">
            <v>ЦФО,Кубинка,28337</v>
          </cell>
          <cell r="G19" t="str">
            <v>Исупов Р</v>
          </cell>
        </row>
        <row r="21">
          <cell r="B21">
            <v>8</v>
          </cell>
          <cell r="C21" t="str">
            <v>ВОРОБЬЕВ Даниил Сергеевич</v>
          </cell>
          <cell r="D21" t="str">
            <v>11.08.92, кмс</v>
          </cell>
          <cell r="E21" t="str">
            <v>СФО,Омск,64712,242 УЦ ВДВ</v>
          </cell>
          <cell r="G21" t="str">
            <v>Макеев О</v>
          </cell>
        </row>
        <row r="23">
          <cell r="B23">
            <v>9</v>
          </cell>
          <cell r="C23" t="str">
            <v>ЗЕЙНЕТДИНОВ Эльвир Минсалимович</v>
          </cell>
          <cell r="D23" t="str">
            <v>15.11.91, кмс</v>
          </cell>
          <cell r="E23" t="str">
            <v>ПФО,Ульяновск,73612</v>
          </cell>
          <cell r="G23" t="str">
            <v>Назаркин Р</v>
          </cell>
        </row>
        <row r="25">
          <cell r="B25">
            <v>10</v>
          </cell>
          <cell r="C25" t="str">
            <v>ШАРИПОВ Займуддин Чипонович</v>
          </cell>
          <cell r="D25" t="str">
            <v>01.01.89,1р</v>
          </cell>
          <cell r="E25" t="str">
            <v>ЮФО,Волгоградская,74507</v>
          </cell>
          <cell r="G25" t="str">
            <v>Оландырев А</v>
          </cell>
        </row>
        <row r="27">
          <cell r="B27">
            <v>11</v>
          </cell>
          <cell r="C27" t="str">
            <v>ЗАЙЦЕВ Андрей Александрович</v>
          </cell>
          <cell r="D27" t="str">
            <v>05.01.87, мс</v>
          </cell>
          <cell r="E27" t="str">
            <v>ЮФО,Новороссийск,61756</v>
          </cell>
          <cell r="G27" t="str">
            <v>Ткач Г</v>
          </cell>
        </row>
        <row r="29">
          <cell r="B29">
            <v>12</v>
          </cell>
          <cell r="C29" t="str">
            <v>ПРОХОРОВ Алексей Сергеевич</v>
          </cell>
          <cell r="D29" t="str">
            <v>01.06.92, мс</v>
          </cell>
          <cell r="E29" t="str">
            <v>ЦФО,Владимирская</v>
          </cell>
          <cell r="G29" t="str">
            <v>Сенюков ЮА Логвинов АВ</v>
          </cell>
        </row>
        <row r="31">
          <cell r="B31">
            <v>13</v>
          </cell>
          <cell r="C31" t="str">
            <v>ШМАКОВ Дмитрий Андреевич</v>
          </cell>
          <cell r="D31" t="str">
            <v>10.03.94, кмс</v>
          </cell>
          <cell r="E31" t="str">
            <v>ЦФО,Ивановская,Шуя</v>
          </cell>
          <cell r="G31" t="str">
            <v>Аникин НП</v>
          </cell>
        </row>
        <row r="33">
          <cell r="B33">
            <v>14</v>
          </cell>
          <cell r="C33" t="str">
            <v>ЕРЕМЕЕВ Игорь Александрович</v>
          </cell>
          <cell r="D33" t="str">
            <v>07.02.95, мс</v>
          </cell>
          <cell r="E33" t="str">
            <v>ЦФО,Московская,Богородское</v>
          </cell>
          <cell r="G33" t="str">
            <v>Бондаренко АП</v>
          </cell>
        </row>
        <row r="35">
          <cell r="B35">
            <v>15</v>
          </cell>
          <cell r="C35" t="str">
            <v>ГАЙСУЕВ Магомед Сайдиевич</v>
          </cell>
          <cell r="D35" t="str">
            <v>07.11.96, кмс</v>
          </cell>
          <cell r="E35" t="str">
            <v>ЦФО,Тейково</v>
          </cell>
          <cell r="G35" t="str">
            <v>Донник ВИ</v>
          </cell>
        </row>
        <row r="37">
          <cell r="B37">
            <v>16</v>
          </cell>
          <cell r="C37" t="str">
            <v>ДОРОНКИН Владимир Сергеевич</v>
          </cell>
          <cell r="D37" t="str">
            <v>12.09.94, кмс</v>
          </cell>
          <cell r="E37" t="str">
            <v>ЦФО,Иваново</v>
          </cell>
          <cell r="G37" t="str">
            <v>Володин АН Изместьев ВП</v>
          </cell>
        </row>
        <row r="39">
          <cell r="B39">
            <v>17</v>
          </cell>
          <cell r="C39" t="str">
            <v>ФИЛИМОНОВ Артем Олегович</v>
          </cell>
          <cell r="D39" t="str">
            <v>09.03.91, мс</v>
          </cell>
          <cell r="E39" t="str">
            <v>СФО,Омск</v>
          </cell>
          <cell r="G39" t="str">
            <v>Горбунов АВ Бобровский ВА</v>
          </cell>
        </row>
        <row r="41">
          <cell r="B41">
            <v>18</v>
          </cell>
          <cell r="C41" t="str">
            <v>МУСАЕВ Нурчин Первиз Оглы</v>
          </cell>
          <cell r="D41" t="str">
            <v>05.06.96, кмс</v>
          </cell>
          <cell r="E41" t="str">
            <v>ЦФО,Тульская   </v>
          </cell>
          <cell r="G41" t="str">
            <v>Власов СЮ</v>
          </cell>
        </row>
        <row r="43">
          <cell r="B43">
            <v>19</v>
          </cell>
          <cell r="C43" t="str">
            <v>РАССАДИН Иван Сергеевич</v>
          </cell>
          <cell r="D43" t="str">
            <v>01.12.90, кмс</v>
          </cell>
          <cell r="E43" t="str">
            <v>ЦФО,Ивановская,Приволжск</v>
          </cell>
          <cell r="G43" t="str">
            <v>Кавин СВ</v>
          </cell>
        </row>
        <row r="45">
          <cell r="B45">
            <v>20</v>
          </cell>
          <cell r="C45" t="str">
            <v>КРАСАВЦЕВ  Александр Анатольевич</v>
          </cell>
          <cell r="D45" t="str">
            <v>23.05.96, кмс</v>
          </cell>
          <cell r="E45" t="str">
            <v>ЦФО,Московская,Богородское</v>
          </cell>
          <cell r="G45" t="str">
            <v>Бондаренко АП</v>
          </cell>
        </row>
        <row r="47">
          <cell r="B47">
            <v>21</v>
          </cell>
          <cell r="C47" t="str">
            <v>ШАРОЯН Кярам Сурикович</v>
          </cell>
          <cell r="D47" t="str">
            <v>04.09.95, кмс</v>
          </cell>
          <cell r="E47" t="str">
            <v>ЦФО,Иваново</v>
          </cell>
          <cell r="G47" t="str">
            <v>Володин АН Изместьев ВП</v>
          </cell>
        </row>
        <row r="49">
          <cell r="B49">
            <v>22</v>
          </cell>
          <cell r="C49" t="str">
            <v>СМИРНОВ Антон Сергеевич</v>
          </cell>
          <cell r="D49" t="str">
            <v>26.08.96, кмс</v>
          </cell>
          <cell r="E49" t="str">
            <v>ЦФО,Ярославская,Ярославль</v>
          </cell>
          <cell r="G49" t="str">
            <v>Воронин СМ Верещагин  НП</v>
          </cell>
        </row>
        <row r="51">
          <cell r="B51">
            <v>23</v>
          </cell>
          <cell r="C51" t="str">
            <v>ЗАСОРИН Михаил Алексеевич</v>
          </cell>
          <cell r="D51" t="str">
            <v>24.10.85, кмс</v>
          </cell>
          <cell r="E51" t="str">
            <v>ЦФО,Тейково</v>
          </cell>
          <cell r="G51" t="str">
            <v>Кузнецов ВА</v>
          </cell>
        </row>
        <row r="53">
          <cell r="B53">
            <v>24</v>
          </cell>
          <cell r="C53" t="str">
            <v>ВТУЛОВ Виталий Валерьевич</v>
          </cell>
          <cell r="D53" t="str">
            <v>22.12.94, кмс</v>
          </cell>
          <cell r="E53" t="str">
            <v>ЦФО,Ивановская,Шуя</v>
          </cell>
          <cell r="G53" t="str">
            <v>Аникин НП</v>
          </cell>
        </row>
        <row r="55">
          <cell r="B55">
            <v>25</v>
          </cell>
          <cell r="C55" t="str">
            <v>ШВАБСКИЙ Александр Игоревич</v>
          </cell>
          <cell r="D55" t="str">
            <v>16.05.97, кмс</v>
          </cell>
          <cell r="E55" t="str">
            <v>ЦФО,Иввновская</v>
          </cell>
          <cell r="G55" t="str">
            <v>Володин АН Изместьев ВП</v>
          </cell>
        </row>
        <row r="57">
          <cell r="B57">
            <v>26</v>
          </cell>
          <cell r="C57" t="str">
            <v>БОГДАНОВ Павел Владимирович</v>
          </cell>
          <cell r="D57" t="str">
            <v>14.09.88, кмс</v>
          </cell>
          <cell r="E57" t="str">
            <v>ЦФО,Иваново</v>
          </cell>
          <cell r="G57" t="str">
            <v>Володин АН Изместьев ВП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  <row r="71">
          <cell r="B71">
            <v>33</v>
          </cell>
        </row>
        <row r="73">
          <cell r="B73">
            <v>34</v>
          </cell>
        </row>
        <row r="75">
          <cell r="B75">
            <v>35</v>
          </cell>
        </row>
        <row r="77">
          <cell r="B77">
            <v>36</v>
          </cell>
        </row>
        <row r="79">
          <cell r="B79">
            <v>37</v>
          </cell>
        </row>
        <row r="81">
          <cell r="B81">
            <v>38</v>
          </cell>
        </row>
        <row r="83">
          <cell r="B83">
            <v>39</v>
          </cell>
        </row>
        <row r="85">
          <cell r="B85">
            <v>40</v>
          </cell>
        </row>
      </sheetData>
      <sheetData sheetId="4">
        <row r="6">
          <cell r="B6">
            <v>17</v>
          </cell>
        </row>
        <row r="8">
          <cell r="B8">
            <v>1</v>
          </cell>
        </row>
        <row r="10">
          <cell r="B10">
            <v>11</v>
          </cell>
        </row>
        <row r="12">
          <cell r="B12">
            <v>12</v>
          </cell>
        </row>
        <row r="14">
          <cell r="B14">
            <v>23</v>
          </cell>
        </row>
        <row r="16">
          <cell r="B16">
            <v>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3">
        <row r="7">
          <cell r="B7">
            <v>1</v>
          </cell>
          <cell r="C7" t="str">
            <v>ШОГЕНЦУКОВ Салим Арсенович</v>
          </cell>
          <cell r="D7" t="str">
            <v>26.06.92, мс</v>
          </cell>
          <cell r="E7" t="str">
            <v>ЮФО,Новороссийск,61756</v>
          </cell>
          <cell r="G7" t="str">
            <v>Ткач Г</v>
          </cell>
        </row>
        <row r="9">
          <cell r="B9">
            <v>2</v>
          </cell>
          <cell r="C9" t="str">
            <v>БОЛКУНЕВИЧ Денис Андреевич</v>
          </cell>
          <cell r="D9" t="str">
            <v>23.03.95, кмс</v>
          </cell>
          <cell r="E9" t="str">
            <v>ЮФО,Волгоградская,74507</v>
          </cell>
          <cell r="G9" t="str">
            <v>Оландырев А</v>
          </cell>
        </row>
        <row r="11">
          <cell r="B11">
            <v>3</v>
          </cell>
          <cell r="C11" t="str">
            <v>КОРОЛЕВ Сергей Владимирович</v>
          </cell>
          <cell r="D11" t="str">
            <v>25.02.88, мс</v>
          </cell>
          <cell r="E11" t="str">
            <v>ЦФО,Смоленская,Гагарин</v>
          </cell>
          <cell r="G11" t="str">
            <v>Шкатов ВА</v>
          </cell>
        </row>
        <row r="13">
          <cell r="B13">
            <v>4</v>
          </cell>
          <cell r="C13" t="str">
            <v>БАБАЕВ Джахангир Рафаилович</v>
          </cell>
          <cell r="D13" t="str">
            <v>25.06.95, кмс</v>
          </cell>
          <cell r="E13" t="str">
            <v>ЦФО,РВВДКУ,Рязань</v>
          </cell>
          <cell r="G13" t="str">
            <v>Дьячук О</v>
          </cell>
        </row>
        <row r="15">
          <cell r="B15">
            <v>5</v>
          </cell>
          <cell r="C15" t="str">
            <v>ПОЛЯКОВ Виталий Олегович</v>
          </cell>
          <cell r="D15" t="str">
            <v>22.06.93, кмс</v>
          </cell>
          <cell r="E15" t="str">
            <v>М,Москва,54164</v>
          </cell>
          <cell r="G15" t="str">
            <v>Зотов Р</v>
          </cell>
        </row>
        <row r="17">
          <cell r="B17">
            <v>6</v>
          </cell>
          <cell r="C17" t="str">
            <v>ДЕХАНОВ Руслан Сергеевич</v>
          </cell>
          <cell r="D17" t="str">
            <v>06.09.97, кмс</v>
          </cell>
          <cell r="E17" t="str">
            <v>СФО,Омск,64712,242 УЦ ВДВ</v>
          </cell>
          <cell r="G17" t="str">
            <v>Макеев О</v>
          </cell>
        </row>
        <row r="19">
          <cell r="B19">
            <v>7</v>
          </cell>
          <cell r="C19" t="str">
            <v>ГУДЫЛИН Алексей Владимирович</v>
          </cell>
          <cell r="D19" t="str">
            <v>18.09.85, кмс</v>
          </cell>
          <cell r="E19" t="str">
            <v>ПФО,Ульяновск,73612</v>
          </cell>
          <cell r="G19" t="str">
            <v>Назаркин Р</v>
          </cell>
        </row>
        <row r="21">
          <cell r="B21">
            <v>8</v>
          </cell>
          <cell r="C21" t="str">
            <v>МИХАЙЛОВ Андрй Сергеевич</v>
          </cell>
          <cell r="D21" t="str">
            <v>16.03.95, 1р</v>
          </cell>
          <cell r="E21" t="str">
            <v>СЗФО,Псков,07264</v>
          </cell>
          <cell r="G21" t="str">
            <v>Лохматов ЮН</v>
          </cell>
        </row>
        <row r="23">
          <cell r="B23">
            <v>9</v>
          </cell>
          <cell r="C23" t="str">
            <v>ВТУЛОВ Дмитрий Валерьевич</v>
          </cell>
          <cell r="D23" t="str">
            <v>04.09.89, кмс</v>
          </cell>
          <cell r="E23" t="str">
            <v>ЦФО,Иваново,65451</v>
          </cell>
          <cell r="G23" t="str">
            <v>Тупицин А</v>
          </cell>
        </row>
        <row r="25">
          <cell r="B25">
            <v>10</v>
          </cell>
          <cell r="C25" t="str">
            <v>БИБИК Виктор Сергеевич</v>
          </cell>
          <cell r="D25" t="str">
            <v>12.03.95, 1р</v>
          </cell>
          <cell r="E25" t="str">
            <v>ДВФО,Уссурийск,71289</v>
          </cell>
          <cell r="G25" t="str">
            <v>Королев Н</v>
          </cell>
        </row>
        <row r="27">
          <cell r="B27">
            <v>11</v>
          </cell>
          <cell r="C27" t="str">
            <v>БОГДАНОВ Дмирий Александрович</v>
          </cell>
          <cell r="D27" t="str">
            <v>23.03.92, кмс</v>
          </cell>
          <cell r="E27" t="str">
            <v>СФО,Улан-Удэ</v>
          </cell>
          <cell r="G27" t="str">
            <v>Изместьев ВП Володин АН</v>
          </cell>
        </row>
        <row r="29">
          <cell r="B29">
            <v>12</v>
          </cell>
          <cell r="C29" t="str">
            <v>РАМОНОВ Азамат Маратович</v>
          </cell>
          <cell r="D29" t="str">
            <v>20.06.96, кмс</v>
          </cell>
          <cell r="E29" t="str">
            <v>ЦФО,Тульская,Тула 106</v>
          </cell>
          <cell r="G29" t="str">
            <v>Власов СЮ</v>
          </cell>
        </row>
        <row r="31">
          <cell r="B31">
            <v>13</v>
          </cell>
          <cell r="C31" t="str">
            <v>УДОВ Константин Владимирович</v>
          </cell>
          <cell r="D31" t="str">
            <v>15.03.96, мс</v>
          </cell>
          <cell r="E31" t="str">
            <v>ЦФО,Владимирская</v>
          </cell>
          <cell r="G31" t="str">
            <v>Савельев АВ</v>
          </cell>
        </row>
        <row r="33">
          <cell r="B33">
            <v>14</v>
          </cell>
          <cell r="C33" t="str">
            <v>ГАГАРИН Александр Андреевич</v>
          </cell>
          <cell r="D33" t="str">
            <v>20.01.90, кмс</v>
          </cell>
          <cell r="E33" t="str">
            <v>М,Москва,СШОР№25</v>
          </cell>
          <cell r="G33" t="str">
            <v>Гвоздков ДА Котов АН</v>
          </cell>
        </row>
        <row r="35">
          <cell r="B35">
            <v>15</v>
          </cell>
          <cell r="C35" t="str">
            <v>КАДЯЕВ Дмирий Николаевич</v>
          </cell>
          <cell r="D35" t="str">
            <v>15.07.88, мс</v>
          </cell>
          <cell r="E35" t="str">
            <v>ПФО,Нижегородская,Выкса</v>
          </cell>
          <cell r="G35" t="str">
            <v>Гордеев М</v>
          </cell>
        </row>
        <row r="37">
          <cell r="B37">
            <v>16</v>
          </cell>
          <cell r="C37" t="str">
            <v>КУКУШКИН Федор Андреевич</v>
          </cell>
          <cell r="D37" t="str">
            <v>16.06.93, мс</v>
          </cell>
          <cell r="E37" t="str">
            <v>ЦФО,Иваново</v>
          </cell>
          <cell r="G37" t="str">
            <v>Кузнецов ВА</v>
          </cell>
        </row>
        <row r="39">
          <cell r="B39">
            <v>17</v>
          </cell>
          <cell r="C39" t="str">
            <v>ВЛАДИМИРЦЕВ Виталий Сергеевич</v>
          </cell>
          <cell r="D39" t="str">
            <v>10.03.88, мс</v>
          </cell>
          <cell r="E39" t="str">
            <v>ЦФО,Ярославская,Ярославль</v>
          </cell>
          <cell r="G39" t="str">
            <v>Воронин СМ</v>
          </cell>
        </row>
        <row r="41">
          <cell r="B41">
            <v>18</v>
          </cell>
          <cell r="C41" t="str">
            <v>БУРОВ Андрей Вячеславович</v>
          </cell>
          <cell r="D41" t="str">
            <v>02.10.88, мс</v>
          </cell>
          <cell r="E41" t="str">
            <v>ЦФО,Ивановская,Шуя</v>
          </cell>
          <cell r="G41" t="str">
            <v>Аникин НП</v>
          </cell>
        </row>
        <row r="43">
          <cell r="B43">
            <v>19</v>
          </cell>
          <cell r="C43" t="str">
            <v>БУРМАКИН Руслан Олегович</v>
          </cell>
          <cell r="D43" t="str">
            <v>05.02.90, кмс</v>
          </cell>
          <cell r="E43" t="str">
            <v>ЦФО,Ивановская,Приволжск</v>
          </cell>
          <cell r="G43" t="str">
            <v>Кавин СВ</v>
          </cell>
        </row>
        <row r="45">
          <cell r="B45">
            <v>20</v>
          </cell>
          <cell r="C45" t="str">
            <v>БАТЫРОВ Осман Мавлюдинович</v>
          </cell>
          <cell r="D45" t="str">
            <v>05.11.94, кмс</v>
          </cell>
          <cell r="E45" t="str">
            <v>ЦФО,Иваново</v>
          </cell>
          <cell r="G45" t="str">
            <v>Володин АН Изместьев ВП</v>
          </cell>
        </row>
        <row r="47">
          <cell r="B47">
            <v>21</v>
          </cell>
          <cell r="C47" t="str">
            <v>ТРОИЦКИЙ Михаил Николаевич</v>
          </cell>
          <cell r="D47" t="str">
            <v>01.02.96, кмс</v>
          </cell>
          <cell r="E47" t="str">
            <v>ЦФО,Ярославская,Ярославль</v>
          </cell>
          <cell r="G47" t="str">
            <v>Сапожников СВ</v>
          </cell>
        </row>
        <row r="49">
          <cell r="B49">
            <v>22</v>
          </cell>
          <cell r="C49" t="str">
            <v>БЕДНЯКОВ Ярослав Геннадьевич</v>
          </cell>
          <cell r="D49" t="str">
            <v>26.12.78, кмс</v>
          </cell>
          <cell r="E49" t="str">
            <v>ЦФО,Тейково</v>
          </cell>
          <cell r="G49" t="str">
            <v>Кузнецов ВА</v>
          </cell>
        </row>
        <row r="51">
          <cell r="B51">
            <v>23</v>
          </cell>
          <cell r="C51" t="str">
            <v>ФЕДУЛОВ Виктор Александрович</v>
          </cell>
          <cell r="D51" t="str">
            <v>22.10.94, кмс</v>
          </cell>
          <cell r="E51" t="str">
            <v>М,РГУФКСМиТ</v>
          </cell>
          <cell r="G51" t="str">
            <v>Попов ДВ</v>
          </cell>
        </row>
        <row r="53">
          <cell r="B53">
            <v>24</v>
          </cell>
          <cell r="C53" t="str">
            <v>ХОМЯЧКОВ Алексей Михайлович</v>
          </cell>
          <cell r="D53" t="str">
            <v>26.09.95, кмс</v>
          </cell>
          <cell r="E53" t="str">
            <v>ЦФО,Иваново</v>
          </cell>
          <cell r="G53" t="str">
            <v>Новиков ВВ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  <row r="71">
          <cell r="B71">
            <v>33</v>
          </cell>
        </row>
        <row r="73">
          <cell r="B73">
            <v>34</v>
          </cell>
        </row>
        <row r="75">
          <cell r="B75">
            <v>35</v>
          </cell>
        </row>
        <row r="77">
          <cell r="B77">
            <v>36</v>
          </cell>
        </row>
        <row r="79">
          <cell r="B79">
            <v>37</v>
          </cell>
        </row>
        <row r="81">
          <cell r="B81">
            <v>38</v>
          </cell>
        </row>
        <row r="83">
          <cell r="B83">
            <v>39</v>
          </cell>
        </row>
        <row r="85">
          <cell r="B85">
            <v>40</v>
          </cell>
        </row>
      </sheetData>
      <sheetData sheetId="4">
        <row r="6">
          <cell r="B6">
            <v>3</v>
          </cell>
        </row>
        <row r="8">
          <cell r="B8">
            <v>11</v>
          </cell>
        </row>
        <row r="10">
          <cell r="B10">
            <v>13</v>
          </cell>
        </row>
        <row r="12">
          <cell r="B12">
            <v>16</v>
          </cell>
        </row>
        <row r="14">
          <cell r="B14">
            <v>9</v>
          </cell>
        </row>
        <row r="16">
          <cell r="B16">
            <v>18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3">
        <row r="7">
          <cell r="B7">
            <v>1</v>
          </cell>
          <cell r="C7" t="str">
            <v>АКОПЯН Грима Владиславович</v>
          </cell>
          <cell r="D7" t="str">
            <v>06.02.89, кмс</v>
          </cell>
          <cell r="E7" t="str">
            <v>СФО,Омск,64712,242 УЦ ВДВ</v>
          </cell>
          <cell r="G7" t="str">
            <v>Макеев О</v>
          </cell>
        </row>
        <row r="9">
          <cell r="B9">
            <v>2</v>
          </cell>
          <cell r="C9" t="str">
            <v>ДАНИЛОВ Артем Алексеевич</v>
          </cell>
          <cell r="D9" t="str">
            <v>15.02.93, кмс</v>
          </cell>
          <cell r="E9" t="str">
            <v>ЮФО,Новороссийск,61756</v>
          </cell>
          <cell r="G9" t="str">
            <v>Ткач Г</v>
          </cell>
        </row>
        <row r="11">
          <cell r="B11">
            <v>3</v>
          </cell>
          <cell r="C11" t="str">
            <v>МОЛОКАНОВ Валентин Викторович</v>
          </cell>
          <cell r="D11" t="str">
            <v>27.02.88, кмс</v>
          </cell>
          <cell r="E11" t="str">
            <v>ПФО,Ульяновск,73612</v>
          </cell>
          <cell r="G11" t="str">
            <v>Назаркин Р</v>
          </cell>
        </row>
        <row r="13">
          <cell r="B13">
            <v>4</v>
          </cell>
          <cell r="C13" t="str">
            <v>НАРЧАЕВ Азиз Габиб Оглы</v>
          </cell>
          <cell r="D13" t="str">
            <v>11.01.95,кмс</v>
          </cell>
          <cell r="E13" t="str">
            <v>М,Москва,54164</v>
          </cell>
          <cell r="G13" t="str">
            <v>Зотов Р</v>
          </cell>
        </row>
        <row r="15">
          <cell r="B15">
            <v>5</v>
          </cell>
          <cell r="C15" t="str">
            <v>БИБИК Юрий Сергеевич</v>
          </cell>
          <cell r="D15" t="str">
            <v>12.03.95, 1р</v>
          </cell>
          <cell r="E15" t="str">
            <v>ДВФО,Уссурийск,71289</v>
          </cell>
          <cell r="G15" t="str">
            <v>Королев Н</v>
          </cell>
        </row>
        <row r="17">
          <cell r="B17">
            <v>6</v>
          </cell>
          <cell r="C17" t="str">
            <v>БАЛАКЕРИМОВ Ариф Асанбекович</v>
          </cell>
          <cell r="D17" t="str">
            <v>01.01.94, кмс</v>
          </cell>
          <cell r="E17" t="str">
            <v>СФО,Улан-Удэ</v>
          </cell>
          <cell r="G17" t="str">
            <v>Володин АН Изместьев ВП</v>
          </cell>
        </row>
        <row r="19">
          <cell r="B19">
            <v>7</v>
          </cell>
          <cell r="C19" t="str">
            <v>ПЕТРИШИН Даниил Игоревич</v>
          </cell>
          <cell r="D19" t="str">
            <v>18.12.95, кмс</v>
          </cell>
          <cell r="E19" t="str">
            <v>ЦФО,Иваново,65451</v>
          </cell>
          <cell r="G19" t="str">
            <v>Тупицин А</v>
          </cell>
        </row>
        <row r="21">
          <cell r="B21">
            <v>8</v>
          </cell>
          <cell r="C21" t="str">
            <v>РУДНЕВ Артем Сергеевич</v>
          </cell>
          <cell r="D21" t="str">
            <v>24,09.96, кмс</v>
          </cell>
          <cell r="E21" t="str">
            <v>ЦФО,Тульская,Тула 106</v>
          </cell>
          <cell r="G21" t="str">
            <v>Власов СЮ</v>
          </cell>
        </row>
        <row r="23">
          <cell r="B23">
            <v>9</v>
          </cell>
          <cell r="C23" t="str">
            <v>МАТЕВОСЯН Тигран Эдуардович</v>
          </cell>
          <cell r="D23" t="str">
            <v>30.03.92, мс</v>
          </cell>
          <cell r="E23" t="str">
            <v>ЮФО,Ставрополь</v>
          </cell>
          <cell r="G23" t="str">
            <v>Дученко ВФ</v>
          </cell>
        </row>
        <row r="25">
          <cell r="B25">
            <v>10</v>
          </cell>
          <cell r="C25" t="str">
            <v>РАССОЛОВ Сергей Евгеньевич</v>
          </cell>
          <cell r="D25" t="str">
            <v>12.06.93, кмс</v>
          </cell>
          <cell r="E25" t="str">
            <v>ЦФО,Иваново</v>
          </cell>
          <cell r="G25" t="str">
            <v>Новиков ВВ</v>
          </cell>
        </row>
        <row r="27">
          <cell r="B27">
            <v>11</v>
          </cell>
          <cell r="C27" t="str">
            <v>СЕЛЕЗНЕВ Виталий Сергеевич</v>
          </cell>
          <cell r="D27" t="str">
            <v>26.04.97, кмс</v>
          </cell>
          <cell r="E27" t="str">
            <v>ЦФО,Ярославская,Ярославль</v>
          </cell>
          <cell r="G27" t="str">
            <v>Лавриков АВ Подъячев ИЮ</v>
          </cell>
        </row>
        <row r="29">
          <cell r="B29">
            <v>12</v>
          </cell>
          <cell r="C29" t="str">
            <v>РЯБОВ Иван Алексеевич</v>
          </cell>
          <cell r="D29" t="str">
            <v>04.02.87, мс</v>
          </cell>
          <cell r="E29" t="str">
            <v>ЦФО,Тульская</v>
          </cell>
          <cell r="G29" t="str">
            <v>Власов СЮ</v>
          </cell>
        </row>
        <row r="31">
          <cell r="B31">
            <v>13</v>
          </cell>
          <cell r="C31" t="str">
            <v>АДЖИЕВ Ибрагим Александрович</v>
          </cell>
          <cell r="D31" t="str">
            <v>16.09.91, мс</v>
          </cell>
          <cell r="E31" t="str">
            <v>ЦФО,Ярославская,Ярославль</v>
          </cell>
          <cell r="G31" t="str">
            <v>Воронин СМ Мухин ВВ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39">
          <cell r="B39">
            <v>17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  <row r="71">
          <cell r="B71">
            <v>33</v>
          </cell>
        </row>
        <row r="73">
          <cell r="B73">
            <v>34</v>
          </cell>
        </row>
        <row r="75">
          <cell r="B75">
            <v>35</v>
          </cell>
        </row>
        <row r="77">
          <cell r="B77">
            <v>36</v>
          </cell>
        </row>
        <row r="79">
          <cell r="B79">
            <v>37</v>
          </cell>
        </row>
        <row r="81">
          <cell r="B81">
            <v>38</v>
          </cell>
        </row>
        <row r="83">
          <cell r="B83">
            <v>39</v>
          </cell>
        </row>
        <row r="85">
          <cell r="B85">
            <v>40</v>
          </cell>
        </row>
      </sheetData>
      <sheetData sheetId="4">
        <row r="6">
          <cell r="B6">
            <v>9</v>
          </cell>
        </row>
        <row r="8">
          <cell r="B8">
            <v>6</v>
          </cell>
        </row>
        <row r="10">
          <cell r="B10">
            <v>13</v>
          </cell>
        </row>
        <row r="12">
          <cell r="B12">
            <v>8</v>
          </cell>
        </row>
        <row r="14">
          <cell r="B14">
            <v>2</v>
          </cell>
        </row>
        <row r="16">
          <cell r="B16">
            <v>12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3">
        <row r="7">
          <cell r="B7">
            <v>1</v>
          </cell>
          <cell r="C7" t="str">
            <v>ТОНКОДУБОВ Илья Алексеевич</v>
          </cell>
          <cell r="D7" t="str">
            <v>17.09.94, мс</v>
          </cell>
          <cell r="E7" t="str">
            <v>М,Москва,54164</v>
          </cell>
          <cell r="G7" t="str">
            <v>Зотов Р</v>
          </cell>
        </row>
        <row r="9">
          <cell r="B9">
            <v>2</v>
          </cell>
          <cell r="C9" t="str">
            <v>ГОРОХОВ Александр Вячеславович</v>
          </cell>
          <cell r="D9" t="str">
            <v>07.11.89, кмс</v>
          </cell>
          <cell r="E9" t="str">
            <v>ЦФО,Московская,Кубинка</v>
          </cell>
          <cell r="G9" t="str">
            <v>Исупов Р</v>
          </cell>
        </row>
        <row r="11">
          <cell r="B11">
            <v>3</v>
          </cell>
          <cell r="C11" t="str">
            <v>ПЕТУХОВ ИльяВикторович</v>
          </cell>
          <cell r="D11" t="str">
            <v>0707.97, кмс</v>
          </cell>
          <cell r="E11" t="str">
            <v>ЦФО,Тульская,Тула 106</v>
          </cell>
          <cell r="G11" t="str">
            <v>Власов СЮ</v>
          </cell>
        </row>
        <row r="13">
          <cell r="B13">
            <v>4</v>
          </cell>
          <cell r="C13" t="str">
            <v>БЕЛОКОПЫТОВ Михаил Андреевич</v>
          </cell>
          <cell r="D13" t="str">
            <v>23.04.94, кмс</v>
          </cell>
          <cell r="E13" t="str">
            <v>ЦФО,РВВДКУ,Рязань</v>
          </cell>
          <cell r="G13" t="str">
            <v>Дьячук О</v>
          </cell>
        </row>
        <row r="15">
          <cell r="B15">
            <v>5</v>
          </cell>
          <cell r="C15" t="str">
            <v>ЧОРИЕВ Сарвар Хошедович</v>
          </cell>
          <cell r="D15" t="str">
            <v>24.05.97, кмс</v>
          </cell>
          <cell r="E15" t="str">
            <v>ЦФО,Иваново,65451</v>
          </cell>
          <cell r="G15" t="str">
            <v>Тупицин А</v>
          </cell>
        </row>
        <row r="17">
          <cell r="B17">
            <v>6</v>
          </cell>
          <cell r="C17" t="str">
            <v>ШИХЖАМАЛОВ Артур Бинамудинович</v>
          </cell>
          <cell r="D17" t="str">
            <v>06.08.87, кмс</v>
          </cell>
          <cell r="E17" t="str">
            <v>ЮФО,Новороссийск,61756</v>
          </cell>
          <cell r="G17" t="str">
            <v>Ткач Г</v>
          </cell>
        </row>
        <row r="19">
          <cell r="B19">
            <v>7</v>
          </cell>
          <cell r="C19" t="str">
            <v>БУРЯК Станислав Сергеевич</v>
          </cell>
          <cell r="D19" t="str">
            <v>11.06.87, кмс</v>
          </cell>
          <cell r="E19" t="str">
            <v>СФО,Омск,64712,242 УЦ ВДВ</v>
          </cell>
          <cell r="G19" t="str">
            <v>Макеев О</v>
          </cell>
        </row>
        <row r="21">
          <cell r="B21">
            <v>8</v>
          </cell>
          <cell r="C21" t="str">
            <v>ЮСУПОВ Шамиль Омарович</v>
          </cell>
          <cell r="D21" t="str">
            <v>24.05.87, кмс</v>
          </cell>
          <cell r="E21" t="str">
            <v>ПФО,Ульяновск,73612</v>
          </cell>
          <cell r="G21" t="str">
            <v>Назаркин Р</v>
          </cell>
        </row>
        <row r="23">
          <cell r="B23">
            <v>9</v>
          </cell>
          <cell r="C23" t="str">
            <v>НЕНАШЕВ Сергей Вячеславович</v>
          </cell>
          <cell r="D23" t="str">
            <v>30.07.91, 1р</v>
          </cell>
          <cell r="E23" t="str">
            <v>ЮФО,Волгоградская,74507</v>
          </cell>
          <cell r="G23" t="str">
            <v>Оландырев А</v>
          </cell>
        </row>
        <row r="25">
          <cell r="B25">
            <v>10</v>
          </cell>
          <cell r="C25" t="str">
            <v>ПАРАМОНОВ Иван Владимирович</v>
          </cell>
          <cell r="D25" t="str">
            <v>24.04.94, кмс</v>
          </cell>
          <cell r="E25" t="str">
            <v>СФО,Улан-Удэ</v>
          </cell>
          <cell r="G25" t="str">
            <v>Дьячук О</v>
          </cell>
        </row>
        <row r="27">
          <cell r="B27">
            <v>11</v>
          </cell>
          <cell r="C27" t="str">
            <v>ГРИШМАНОВСКИЙ Роман Данилович</v>
          </cell>
          <cell r="D27" t="str">
            <v>25.09.88, 1р</v>
          </cell>
          <cell r="E27" t="str">
            <v>СЗФО,Псков,07264</v>
          </cell>
          <cell r="G27" t="str">
            <v>Лохматов ЮН</v>
          </cell>
        </row>
        <row r="29">
          <cell r="B29">
            <v>12</v>
          </cell>
          <cell r="C29" t="str">
            <v>ГИБРАДЗЕ Нодар Валерьевич</v>
          </cell>
          <cell r="D29" t="str">
            <v>21.01.93, 1р</v>
          </cell>
          <cell r="E29" t="str">
            <v>ДВФО,Уссурийск,71289</v>
          </cell>
          <cell r="G29" t="str">
            <v>Королев Н</v>
          </cell>
        </row>
        <row r="31">
          <cell r="B31">
            <v>13</v>
          </cell>
          <cell r="C31" t="str">
            <v>ХРОМОВ Руслан Александрович</v>
          </cell>
          <cell r="D31" t="str">
            <v>12.08.90, кмс</v>
          </cell>
          <cell r="E31" t="str">
            <v>СФО,Улан-Удэ</v>
          </cell>
          <cell r="G31" t="str">
            <v>Кавин СВ</v>
          </cell>
        </row>
        <row r="33">
          <cell r="B33">
            <v>14</v>
          </cell>
          <cell r="C33" t="str">
            <v>РУМЯНЦЕВ Павел Владимирович</v>
          </cell>
          <cell r="D33" t="str">
            <v>16.08.87, мсмк</v>
          </cell>
          <cell r="E33" t="str">
            <v>ПФО,Нижегородская,Выкса</v>
          </cell>
          <cell r="G33" t="str">
            <v>Гордеев М</v>
          </cell>
        </row>
        <row r="35">
          <cell r="B35">
            <v>15</v>
          </cell>
          <cell r="C35" t="str">
            <v>ГРАЧЕВ Дмитрий Евгеньевич</v>
          </cell>
          <cell r="D35" t="str">
            <v>29.01.91, мс</v>
          </cell>
          <cell r="E35" t="str">
            <v>ЦФО,Ярославская,Ярославль</v>
          </cell>
          <cell r="G35" t="str">
            <v>Воронин СМ Пахомов АС</v>
          </cell>
        </row>
        <row r="37">
          <cell r="B37">
            <v>16</v>
          </cell>
          <cell r="C37" t="str">
            <v>БАТЫРОВ Хаджимурад мавлюдинович</v>
          </cell>
          <cell r="D37" t="str">
            <v>08.10.93, мс</v>
          </cell>
          <cell r="E37" t="str">
            <v>ЦФО,Иваново</v>
          </cell>
          <cell r="G37" t="str">
            <v>Володин АН Изместьев ВП</v>
          </cell>
        </row>
        <row r="39">
          <cell r="B39">
            <v>17</v>
          </cell>
          <cell r="C39" t="str">
            <v>КОНОВАЛОВ Антон Александрович</v>
          </cell>
          <cell r="D39" t="str">
            <v>21.10.93, мсмк</v>
          </cell>
          <cell r="E39" t="str">
            <v>ЦФО,Владимирская</v>
          </cell>
          <cell r="G39" t="str">
            <v>Логвинов АВ Анисимов АВ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  <row r="71">
          <cell r="B71">
            <v>33</v>
          </cell>
        </row>
        <row r="73">
          <cell r="B73">
            <v>34</v>
          </cell>
        </row>
        <row r="75">
          <cell r="B75">
            <v>35</v>
          </cell>
        </row>
        <row r="77">
          <cell r="B77">
            <v>36</v>
          </cell>
        </row>
        <row r="79">
          <cell r="B79">
            <v>37</v>
          </cell>
        </row>
        <row r="81">
          <cell r="B81">
            <v>38</v>
          </cell>
        </row>
        <row r="83">
          <cell r="B83">
            <v>39</v>
          </cell>
        </row>
        <row r="85">
          <cell r="B85">
            <v>40</v>
          </cell>
        </row>
      </sheetData>
      <sheetData sheetId="4">
        <row r="6">
          <cell r="B6">
            <v>14</v>
          </cell>
        </row>
        <row r="8">
          <cell r="B8">
            <v>3</v>
          </cell>
        </row>
        <row r="10">
          <cell r="B10">
            <v>1</v>
          </cell>
        </row>
        <row r="12">
          <cell r="B12">
            <v>17</v>
          </cell>
        </row>
        <row r="14">
          <cell r="B14">
            <v>10</v>
          </cell>
        </row>
        <row r="16">
          <cell r="B16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R12" sqref="R12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48" t="s">
        <v>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.7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2.75">
      <c r="A3" s="43" t="str">
        <f>'[1]реквизиты'!$A$2</f>
        <v>Кубок командующего ВДВ Российской федерации по самбо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7" ht="14.25" customHeight="1" thickBot="1">
      <c r="A4" s="44" t="str">
        <f>'[1]реквизиты'!$A$3</f>
        <v>27-30 января 2016 г   г.Иваново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Q4" s="7"/>
    </row>
    <row r="5" spans="2:14" ht="10.5" customHeight="1">
      <c r="B5" s="32" t="s">
        <v>12</v>
      </c>
      <c r="C5" s="46" t="s">
        <v>0</v>
      </c>
      <c r="D5" s="34" t="s">
        <v>1</v>
      </c>
      <c r="E5" s="36" t="s">
        <v>2</v>
      </c>
      <c r="F5" s="26" t="s">
        <v>3</v>
      </c>
      <c r="G5" s="28" t="s">
        <v>4</v>
      </c>
      <c r="I5" s="32" t="s">
        <v>13</v>
      </c>
      <c r="J5" s="34" t="s">
        <v>0</v>
      </c>
      <c r="K5" s="36" t="s">
        <v>1</v>
      </c>
      <c r="L5" s="36" t="s">
        <v>2</v>
      </c>
      <c r="M5" s="26" t="s">
        <v>3</v>
      </c>
      <c r="N5" s="28" t="s">
        <v>4</v>
      </c>
    </row>
    <row r="6" spans="2:14" ht="11.25" customHeight="1" thickBot="1">
      <c r="B6" s="33"/>
      <c r="C6" s="47"/>
      <c r="D6" s="35"/>
      <c r="E6" s="37"/>
      <c r="F6" s="27"/>
      <c r="G6" s="29"/>
      <c r="I6" s="33"/>
      <c r="J6" s="35"/>
      <c r="K6" s="37"/>
      <c r="L6" s="37"/>
      <c r="M6" s="27"/>
      <c r="N6" s="29"/>
    </row>
    <row r="7" spans="1:14" ht="12.75" customHeight="1">
      <c r="A7" s="21">
        <v>2</v>
      </c>
      <c r="B7" s="30" t="s">
        <v>5</v>
      </c>
      <c r="C7" s="49" t="str">
        <f>VLOOKUP('[2]ит.пр'!B6,'[2]пр.взв'!B7:G86,2,FALSE)</f>
        <v>МУХИН Николай Алексеевич</v>
      </c>
      <c r="D7" s="50" t="str">
        <f>VLOOKUP('[2]ит.пр'!B6,'[2]пр.взв'!B7:G86,3,FALSE)</f>
        <v>19.08.95, мс</v>
      </c>
      <c r="E7" s="51" t="str">
        <f>VLOOKUP('[2]ит.пр'!B6,'[2]пр.взв'!B7:G86,4,FALSE)</f>
        <v>СФО,Омск   </v>
      </c>
      <c r="F7" s="52">
        <f>VLOOKUP('[2]ит.пр'!B6,'[2]пр.взв'!B7:G86,5,FALSE)</f>
        <v>0</v>
      </c>
      <c r="G7" s="53" t="str">
        <f>VLOOKUP('[2]ит.пр'!B6,'[2]пр.взв'!B7:G86,6,FALSE)</f>
        <v>Горбунов АВ Дмитриев ВД</v>
      </c>
      <c r="H7" s="21">
        <v>92</v>
      </c>
      <c r="I7" s="30" t="s">
        <v>5</v>
      </c>
      <c r="J7" s="49" t="str">
        <f>VLOOKUP('[3]ит.пр'!B6,'[3]пр.взв'!B7:G86,2,FALSE)</f>
        <v>БЕГЛЕРОВ Игорь Арифович</v>
      </c>
      <c r="K7" s="50" t="str">
        <f>VLOOKUP('[3]ит.пр'!B6,'[3]пр.взв'!B7:G86,3,FALSE)</f>
        <v>05.03.87, змс</v>
      </c>
      <c r="L7" s="51" t="str">
        <f>VLOOKUP('[3]ит.пр'!B6,'[3]пр.взв'!B7:G86,4,FALSE)</f>
        <v>ПФО,Пермский,Кудымкар</v>
      </c>
      <c r="M7" s="52">
        <f>VLOOKUP('[3]ит.пр'!B6,'[3]пр.взв'!B7:G86,5,FALSE)</f>
        <v>0</v>
      </c>
      <c r="N7" s="53" t="str">
        <f>VLOOKUP('[3]ит.пр'!B6,'[3]пр.взв'!B7:G86,6,FALSE)</f>
        <v>Никитин ВВ</v>
      </c>
    </row>
    <row r="8" spans="1:14" ht="12.75">
      <c r="A8" s="21"/>
      <c r="B8" s="31"/>
      <c r="C8" s="54"/>
      <c r="D8" s="55"/>
      <c r="E8" s="56"/>
      <c r="F8" s="57"/>
      <c r="G8" s="58"/>
      <c r="H8" s="21"/>
      <c r="I8" s="31"/>
      <c r="J8" s="54"/>
      <c r="K8" s="55"/>
      <c r="L8" s="56"/>
      <c r="M8" s="57"/>
      <c r="N8" s="58"/>
    </row>
    <row r="9" spans="1:14" ht="12.75" customHeight="1">
      <c r="A9" s="21">
        <v>1</v>
      </c>
      <c r="B9" s="25" t="s">
        <v>6</v>
      </c>
      <c r="C9" s="54" t="str">
        <f>VLOOKUP('[2]ит.пр'!B8,'[2]пр.взв'!B7:G86,2,FALSE)</f>
        <v>АРТАМОНОВ Денис Сергеевич</v>
      </c>
      <c r="D9" s="59" t="str">
        <f>VLOOKUP('[2]ит.пр'!B8,'[2]пр.взв'!B7:G86,3,FALSE)</f>
        <v>04.04.93, кмс</v>
      </c>
      <c r="E9" s="56" t="str">
        <f>VLOOKUP('[2]ит.пр'!B8,'[2]пр.взв'!B7:G86,4,FALSE)</f>
        <v>ЮФО,Новороссийск,61756</v>
      </c>
      <c r="F9" s="57">
        <f>VLOOKUP('[2]ит.пр'!B8,'[2]пр.взв'!B7:G86,5,FALSE)</f>
        <v>0</v>
      </c>
      <c r="G9" s="58" t="str">
        <f>VLOOKUP('[2]ит.пр'!B8,'[2]пр.взв'!B7:G86,6,FALSE)</f>
        <v>Ткач Г</v>
      </c>
      <c r="H9" s="21">
        <v>122</v>
      </c>
      <c r="I9" s="25" t="s">
        <v>6</v>
      </c>
      <c r="J9" s="54" t="str">
        <f>VLOOKUP('[3]ит.пр'!B8,'[3]пр.взв'!B7:G86,2,FALSE)</f>
        <v>СТЕПАНЯН Артем Валерьевич</v>
      </c>
      <c r="K9" s="59" t="str">
        <f>VLOOKUP('[3]ит.пр'!B8,'[3]пр.взв'!B7:G86,3,FALSE)</f>
        <v>07.11.92, кмс</v>
      </c>
      <c r="L9" s="56" t="str">
        <f>VLOOKUP('[3]ит.пр'!B8,'[3]пр.взв'!B7:G86,4,FALSE)</f>
        <v>ЦФО,Владимирская</v>
      </c>
      <c r="M9" s="57">
        <f>VLOOKUP('[3]ит.пр'!B8,'[3]пр.взв'!B7:G86,5,FALSE)</f>
        <v>0</v>
      </c>
      <c r="N9" s="58" t="str">
        <f>VLOOKUP('[3]ит.пр'!B8,'[3]пр.взв'!B7:G86,6,FALSE)</f>
        <v>Кашутин АВ Андреев АС</v>
      </c>
    </row>
    <row r="10" spans="1:14" ht="13.5" thickBot="1">
      <c r="A10" s="21"/>
      <c r="B10" s="71"/>
      <c r="C10" s="66"/>
      <c r="D10" s="67"/>
      <c r="E10" s="68"/>
      <c r="F10" s="69"/>
      <c r="G10" s="70"/>
      <c r="H10" s="21"/>
      <c r="I10" s="25"/>
      <c r="J10" s="54"/>
      <c r="K10" s="59"/>
      <c r="L10" s="56"/>
      <c r="M10" s="57"/>
      <c r="N10" s="58"/>
    </row>
    <row r="11" spans="1:14" ht="12.75" customHeight="1">
      <c r="A11" s="21">
        <v>121</v>
      </c>
      <c r="B11" s="65" t="s">
        <v>7</v>
      </c>
      <c r="C11" s="60" t="e">
        <f>VLOOKUP(A11,'[1]регистрация'!$B$7:$I$1006,4,FALSE)</f>
        <v>#N/A</v>
      </c>
      <c r="D11" s="60" t="e">
        <f>VLOOKUP(A11,'[1]регистрация'!$B$7:$I$1066,5,FALSE)</f>
        <v>#N/A</v>
      </c>
      <c r="E11" s="61" t="e">
        <f>VLOOKUP(A11,'[1]регистрация'!$B$7:$I$1066,6,FALSE)</f>
        <v>#N/A</v>
      </c>
      <c r="F11" s="60" t="e">
        <f>VLOOKUP(A11,'[1]регистрация'!$B$7:$I$1066,7,FALSE)</f>
        <v>#N/A</v>
      </c>
      <c r="G11" s="61" t="e">
        <f>VLOOKUP(A11,'[1]регистрация'!$B$7:$I$1066,8,FALSE)</f>
        <v>#N/A</v>
      </c>
      <c r="H11" s="21">
        <v>65</v>
      </c>
      <c r="I11" s="24" t="s">
        <v>7</v>
      </c>
      <c r="J11" s="54" t="str">
        <f>VLOOKUP('[3]ит.пр'!B10,'[3]пр.взв'!B7:G86,2,FALSE)</f>
        <v>КАПУСТИН Иван Алексеевич</v>
      </c>
      <c r="K11" s="59" t="str">
        <f>VLOOKUP('[3]ит.пр'!B10,'[3]пр.взв'!B7:G86,3,FALSE)</f>
        <v>10.05.94, мс</v>
      </c>
      <c r="L11" s="56" t="str">
        <f>VLOOKUP('[3]ит.пр'!B10,'[3]пр.взв'!B7:G86,4,FALSE)</f>
        <v>ЦФО,Иваново,65451</v>
      </c>
      <c r="M11" s="57">
        <f>VLOOKUP('[3]ит.пр'!B10,'[3]пр.взв'!B7:G86,5,FALSE)</f>
        <v>0</v>
      </c>
      <c r="N11" s="58" t="str">
        <f>VLOOKUP('[3]ит.пр'!B10,'[3]пр.взв'!B7:G86,6,FALSE)</f>
        <v>Тупицин А</v>
      </c>
    </row>
    <row r="12" spans="1:14" ht="12.75">
      <c r="A12" s="21"/>
      <c r="B12" s="65"/>
      <c r="C12" s="60"/>
      <c r="D12" s="60"/>
      <c r="E12" s="61"/>
      <c r="F12" s="60"/>
      <c r="G12" s="61"/>
      <c r="H12" s="21"/>
      <c r="I12" s="24"/>
      <c r="J12" s="54"/>
      <c r="K12" s="59"/>
      <c r="L12" s="56"/>
      <c r="M12" s="57"/>
      <c r="N12" s="58"/>
    </row>
    <row r="13" spans="1:14" ht="12.75" customHeight="1">
      <c r="A13" s="21">
        <v>176</v>
      </c>
      <c r="B13" s="65" t="s">
        <v>7</v>
      </c>
      <c r="C13" s="60" t="e">
        <f>VLOOKUP(A13,'[1]регистрация'!$B$7:$I$1006,4,FALSE)</f>
        <v>#N/A</v>
      </c>
      <c r="D13" s="60" t="e">
        <f>VLOOKUP(A13,'[1]регистрация'!$B$7:$I$1066,5,FALSE)</f>
        <v>#N/A</v>
      </c>
      <c r="E13" s="61" t="e">
        <f>VLOOKUP(A13,'[1]регистрация'!$B$7:$I$1066,6,FALSE)</f>
        <v>#N/A</v>
      </c>
      <c r="F13" s="60" t="e">
        <f>VLOOKUP(A13,'[1]регистрация'!$B$7:$I$1066,7,FALSE)</f>
        <v>#N/A</v>
      </c>
      <c r="G13" s="61" t="e">
        <f>VLOOKUP(A13,'[1]регистрация'!$B$7:$I$1066,8,FALSE)</f>
        <v>#N/A</v>
      </c>
      <c r="H13" s="21">
        <v>141</v>
      </c>
      <c r="I13" s="24" t="s">
        <v>7</v>
      </c>
      <c r="J13" s="54" t="str">
        <f>VLOOKUP('[3]ит.пр'!B12,'[3]пр.взв'!B7:G86,2,FALSE)</f>
        <v>САБЛИН Илья Дмитриевич</v>
      </c>
      <c r="K13" s="59" t="str">
        <f>VLOOKUP('[3]ит.пр'!B12,'[3]пр.взв'!B7:G86,3,FALSE)</f>
        <v>12.08.89, кмс</v>
      </c>
      <c r="L13" s="56" t="str">
        <f>VLOOKUP('[3]ит.пр'!B12,'[3]пр.взв'!B7:G86,4,FALSE)</f>
        <v>М,Москва,54164</v>
      </c>
      <c r="M13" s="57">
        <f>VLOOKUP('[3]ит.пр'!B12,'[3]пр.взв'!B7:G86,5,FALSE)</f>
        <v>0</v>
      </c>
      <c r="N13" s="58" t="str">
        <f>VLOOKUP('[3]ит.пр'!B12,'[3]пр.взв'!B7:G86,6,FALSE)</f>
        <v>Зотов Р</v>
      </c>
    </row>
    <row r="14" spans="1:14" ht="12.75">
      <c r="A14" s="21"/>
      <c r="B14" s="65"/>
      <c r="C14" s="60"/>
      <c r="D14" s="60"/>
      <c r="E14" s="61"/>
      <c r="F14" s="60"/>
      <c r="G14" s="61"/>
      <c r="H14" s="21"/>
      <c r="I14" s="24"/>
      <c r="J14" s="54"/>
      <c r="K14" s="59"/>
      <c r="L14" s="56"/>
      <c r="M14" s="57"/>
      <c r="N14" s="58"/>
    </row>
    <row r="15" spans="1:14" ht="12.75" customHeight="1">
      <c r="A15" s="21">
        <v>91</v>
      </c>
      <c r="B15" s="65" t="s">
        <v>8</v>
      </c>
      <c r="C15" s="60" t="e">
        <f>VLOOKUP(A15,'[1]регистрация'!$B$7:$I$1006,4,FALSE)</f>
        <v>#N/A</v>
      </c>
      <c r="D15" s="60" t="e">
        <f>VLOOKUP(A15,'[1]регистрация'!$B$7:$I$1066,5,FALSE)</f>
        <v>#N/A</v>
      </c>
      <c r="E15" s="61" t="e">
        <f>VLOOKUP(A15,'[1]регистрация'!$B$7:$I$1066,6,FALSE)</f>
        <v>#N/A</v>
      </c>
      <c r="F15" s="60" t="e">
        <f>VLOOKUP(A15,'[1]регистрация'!$B$7:$I$1066,7,FALSE)</f>
        <v>#N/A</v>
      </c>
      <c r="G15" s="61" t="e">
        <f>VLOOKUP(A15,'[1]регистрация'!$B$7:$I$1066,8,FALSE)</f>
        <v>#N/A</v>
      </c>
      <c r="H15" s="21">
        <v>57</v>
      </c>
      <c r="I15" s="22" t="s">
        <v>8</v>
      </c>
      <c r="J15" s="54" t="str">
        <f>VLOOKUP('[3]ит.пр'!B14,'[3]пр.взв'!B7:G86,2,FALSE)</f>
        <v>НУРУЛЛИН Денис Газимович</v>
      </c>
      <c r="K15" s="59" t="str">
        <f>VLOOKUP('[3]ит.пр'!B14,'[3]пр.взв'!B7:G86,3,FALSE)</f>
        <v>07.04.94, кмс</v>
      </c>
      <c r="L15" s="56" t="str">
        <f>VLOOKUP('[3]ит.пр'!B14,'[3]пр.взв'!B7:G86,4,FALSE)</f>
        <v>ЦФО,Ярославская,Ярославль</v>
      </c>
      <c r="M15" s="57">
        <f>VLOOKUP('[3]ит.пр'!B14,'[3]пр.взв'!B7:G86,5,FALSE)</f>
        <v>0</v>
      </c>
      <c r="N15" s="58" t="str">
        <f>VLOOKUP('[3]ит.пр'!B14,'[3]пр.взв'!B7:G86,6,FALSE)</f>
        <v>Овсянников НИ</v>
      </c>
    </row>
    <row r="16" spans="1:14" ht="12.75">
      <c r="A16" s="21"/>
      <c r="B16" s="65"/>
      <c r="C16" s="60"/>
      <c r="D16" s="60"/>
      <c r="E16" s="61"/>
      <c r="F16" s="60"/>
      <c r="G16" s="61"/>
      <c r="H16" s="21"/>
      <c r="I16" s="22"/>
      <c r="J16" s="54"/>
      <c r="K16" s="59"/>
      <c r="L16" s="56"/>
      <c r="M16" s="57"/>
      <c r="N16" s="58"/>
    </row>
    <row r="17" spans="1:14" ht="12.75" customHeight="1">
      <c r="A17" s="21">
        <v>5</v>
      </c>
      <c r="B17" s="65" t="s">
        <v>10</v>
      </c>
      <c r="C17" s="60" t="e">
        <f>VLOOKUP(A17,'[1]регистрация'!$B$7:$I$1006,4,FALSE)</f>
        <v>#N/A</v>
      </c>
      <c r="D17" s="60" t="e">
        <f>VLOOKUP(A17,'[1]регистрация'!$B$7:$I$1066,5,FALSE)</f>
        <v>#N/A</v>
      </c>
      <c r="E17" s="61" t="e">
        <f>VLOOKUP(A17,'[1]регистрация'!$B$7:$I$1066,6,FALSE)</f>
        <v>#N/A</v>
      </c>
      <c r="F17" s="60" t="e">
        <f>VLOOKUP(A17,'[1]регистрация'!$B$7:$I$1066,7,FALSE)</f>
        <v>#N/A</v>
      </c>
      <c r="G17" s="61" t="e">
        <f>VLOOKUP(A17,'[1]регистрация'!$B$7:$I$1066,8,FALSE)</f>
        <v>#N/A</v>
      </c>
      <c r="H17" s="21">
        <v>132</v>
      </c>
      <c r="I17" s="22" t="s">
        <v>10</v>
      </c>
      <c r="J17" s="54" t="str">
        <f>VLOOKUP('[3]ит.пр'!B16,'[3]пр.взв'!B7:G86,2,FALSE)</f>
        <v>ЕШКУТОВ Илья Александрович</v>
      </c>
      <c r="K17" s="59" t="str">
        <f>VLOOKUP('[3]ит.пр'!B16,'[3]пр.взв'!B7:G86,3,FALSE)</f>
        <v>18.04.97, кмс</v>
      </c>
      <c r="L17" s="56" t="str">
        <f>VLOOKUP('[3]ит.пр'!B16,'[3]пр.взв'!B7:G86,4,FALSE)</f>
        <v>СФО,Омск,64712,242 УЦ ВДВ</v>
      </c>
      <c r="M17" s="57">
        <f>VLOOKUP('[3]ит.пр'!B16,'[3]пр.взв'!B7:G86,5,FALSE)</f>
        <v>0</v>
      </c>
      <c r="N17" s="58" t="str">
        <f>VLOOKUP('[3]ит.пр'!B16,'[3]пр.взв'!B7:G86,6,FALSE)</f>
        <v>Макеев О</v>
      </c>
    </row>
    <row r="18" spans="1:14" ht="13.5" thickBot="1">
      <c r="A18" s="21"/>
      <c r="B18" s="65"/>
      <c r="C18" s="60"/>
      <c r="D18" s="60"/>
      <c r="E18" s="61"/>
      <c r="F18" s="60"/>
      <c r="G18" s="61"/>
      <c r="H18" s="21"/>
      <c r="I18" s="23"/>
      <c r="J18" s="54"/>
      <c r="K18" s="59"/>
      <c r="L18" s="56"/>
      <c r="M18" s="57"/>
      <c r="N18" s="58"/>
    </row>
    <row r="19" spans="2:14" ht="13.5" thickBot="1">
      <c r="B19" s="72">
        <v>62</v>
      </c>
      <c r="E19" s="17"/>
      <c r="G19" s="17"/>
      <c r="I19" s="15">
        <v>68</v>
      </c>
      <c r="L19" s="17"/>
      <c r="N19" s="17"/>
    </row>
    <row r="20" spans="1:14" ht="12.75" customHeight="1">
      <c r="A20" s="21">
        <v>159</v>
      </c>
      <c r="B20" s="30" t="s">
        <v>5</v>
      </c>
      <c r="C20" s="49" t="str">
        <f>VLOOKUP('[4]ит.пр'!B6,'[4]пр.взв'!B7:G86,2,FALSE)</f>
        <v>КУБАСОВ Юрий Андреевич</v>
      </c>
      <c r="D20" s="50" t="str">
        <f>VLOOKUP('[4]ит.пр'!B6,'[4]пр.взв'!B7:G86,3,FALSE)</f>
        <v>17.07.97, кмс</v>
      </c>
      <c r="E20" s="51" t="str">
        <f>VLOOKUP('[4]ит.пр'!B6,'[4]пр.взв'!B7:G86,4,FALSE)</f>
        <v>ЦФО,Московская,Коломенский район</v>
      </c>
      <c r="F20" s="52">
        <f>VLOOKUP('[4]ит.пр'!B6,'[4]пр.взв'!B7:G86,5,FALSE)</f>
        <v>0</v>
      </c>
      <c r="G20" s="53" t="str">
        <f>VLOOKUP('[4]ит.пр'!B6,'[4]пр.взв'!B7:G86,6,FALSE)</f>
        <v>Егошин БА</v>
      </c>
      <c r="H20" s="21">
        <v>84</v>
      </c>
      <c r="I20" s="30" t="s">
        <v>5</v>
      </c>
      <c r="J20" s="49" t="str">
        <f>VLOOKUP('[5]ит.пр'!B6,'[5]пр.взв'!B7:G86,2,FALSE)</f>
        <v>САВЕЛЬЕВ Евгений Анатольевич</v>
      </c>
      <c r="K20" s="50" t="str">
        <f>VLOOKUP('[5]ит.пр'!B6,'[5]пр.взв'!B7:G86,3,FALSE)</f>
        <v>11.06.91, мс</v>
      </c>
      <c r="L20" s="51" t="str">
        <f>VLOOKUP('[5]ит.пр'!B6,'[5]пр.взв'!B7:G86,4,FALSE)</f>
        <v>ЦФО,РВВДКУ,Рязань</v>
      </c>
      <c r="M20" s="52">
        <f>VLOOKUP('[5]ит.пр'!B6,'[5]пр.взв'!B7:G86,5,FALSE)</f>
        <v>0</v>
      </c>
      <c r="N20" s="53" t="str">
        <f>VLOOKUP('[5]ит.пр'!B6,'[5]пр.взв'!B7:G86,6,FALSE)</f>
        <v>Дьячук О</v>
      </c>
    </row>
    <row r="21" spans="1:14" ht="12.75">
      <c r="A21" s="21"/>
      <c r="B21" s="31"/>
      <c r="C21" s="54"/>
      <c r="D21" s="55"/>
      <c r="E21" s="56"/>
      <c r="F21" s="57"/>
      <c r="G21" s="58"/>
      <c r="H21" s="21"/>
      <c r="I21" s="31"/>
      <c r="J21" s="54"/>
      <c r="K21" s="55"/>
      <c r="L21" s="56"/>
      <c r="M21" s="57"/>
      <c r="N21" s="58"/>
    </row>
    <row r="22" spans="1:14" ht="12.75" customHeight="1">
      <c r="A22" s="21">
        <v>2</v>
      </c>
      <c r="B22" s="25" t="s">
        <v>6</v>
      </c>
      <c r="C22" s="54" t="str">
        <f>VLOOKUP('[4]ит.пр'!B8,'[4]пр.взв'!B7:G86,2,FALSE)</f>
        <v>ТУНГИЯ Давид Малхазович</v>
      </c>
      <c r="D22" s="59" t="str">
        <f>VLOOKUP('[4]ит.пр'!B8,'[4]пр.взв'!B7:G86,3,FALSE)</f>
        <v>24.10.93, мс</v>
      </c>
      <c r="E22" s="56" t="str">
        <f>VLOOKUP('[4]ит.пр'!B8,'[4]пр.взв'!B7:G86,4,FALSE)</f>
        <v>ЦФО,Московская,Коломенский район</v>
      </c>
      <c r="F22" s="57">
        <f>VLOOKUP('[4]ит.пр'!B8,'[4]пр.взв'!B7:G86,5,FALSE)</f>
        <v>0</v>
      </c>
      <c r="G22" s="58" t="str">
        <f>VLOOKUP('[4]ит.пр'!B8,'[4]пр.взв'!B7:G86,6,FALSE)</f>
        <v>Егошин БА</v>
      </c>
      <c r="H22" s="21">
        <v>160</v>
      </c>
      <c r="I22" s="25" t="s">
        <v>6</v>
      </c>
      <c r="J22" s="54" t="str">
        <f>VLOOKUP('[5]ит.пр'!B8,'[5]пр.взв'!B7:G86,2,FALSE)</f>
        <v>СУХАРЕВ Кирилл Игоревич</v>
      </c>
      <c r="K22" s="59" t="str">
        <f>VLOOKUP('[5]ит.пр'!B8,'[5]пр.взв'!B7:G86,3,FALSE)</f>
        <v>19.07.91, кмс</v>
      </c>
      <c r="L22" s="56" t="str">
        <f>VLOOKUP('[5]ит.пр'!B8,'[5]пр.взв'!B7:G86,4,FALSE)</f>
        <v>ЦФО,Ярославская,Рыбинск</v>
      </c>
      <c r="M22" s="57">
        <f>VLOOKUP('[5]ит.пр'!B8,'[5]пр.взв'!B7:G86,5,FALSE)</f>
        <v>0</v>
      </c>
      <c r="N22" s="58" t="str">
        <f>VLOOKUP('[5]ит.пр'!B8,'[5]пр.взв'!B7:G86,6,FALSE)</f>
        <v>Усачев АМ</v>
      </c>
    </row>
    <row r="23" spans="1:14" ht="12.75">
      <c r="A23" s="21"/>
      <c r="B23" s="25"/>
      <c r="C23" s="54"/>
      <c r="D23" s="59"/>
      <c r="E23" s="56"/>
      <c r="F23" s="57"/>
      <c r="G23" s="58"/>
      <c r="H23" s="21"/>
      <c r="I23" s="25"/>
      <c r="J23" s="54"/>
      <c r="K23" s="59"/>
      <c r="L23" s="56"/>
      <c r="M23" s="57"/>
      <c r="N23" s="58"/>
    </row>
    <row r="24" spans="1:14" ht="12.75" customHeight="1">
      <c r="A24" s="21">
        <v>66</v>
      </c>
      <c r="B24" s="24" t="s">
        <v>7</v>
      </c>
      <c r="C24" s="54" t="str">
        <f>VLOOKUP('[4]ит.пр'!B10,'[4]пр.взв'!B7:G86,2,FALSE)</f>
        <v>КУРБАНОВ Магомед Нарманович</v>
      </c>
      <c r="D24" s="59" t="str">
        <f>VLOOKUP('[4]ит.пр'!B10,'[4]пр.взв'!B7:G86,3,FALSE)</f>
        <v>22.09.94, кмс</v>
      </c>
      <c r="E24" s="56" t="str">
        <f>VLOOKUP('[4]ит.пр'!B10,'[4]пр.взв'!B7:G86,4,FALSE)</f>
        <v>ЮФО,Новороссийск,61756</v>
      </c>
      <c r="F24" s="57">
        <f>VLOOKUP('[4]ит.пр'!B10,'[4]пр.взв'!B7:G86,5,FALSE)</f>
        <v>0</v>
      </c>
      <c r="G24" s="58" t="str">
        <f>VLOOKUP('[4]ит.пр'!B10,'[4]пр.взв'!B7:G86,6,FALSE)</f>
        <v>Ткач Г</v>
      </c>
      <c r="H24" s="21">
        <v>46</v>
      </c>
      <c r="I24" s="24" t="s">
        <v>7</v>
      </c>
      <c r="J24" s="54" t="str">
        <f>VLOOKUP('[5]ит.пр'!B10,'[5]пр.взв'!B7:G86,2,FALSE)</f>
        <v>ФЕДОРОВИЧ Марати Владимирович</v>
      </c>
      <c r="K24" s="59" t="str">
        <f>VLOOKUP('[5]ит.пр'!B10,'[5]пр.взв'!B7:G86,3,FALSE)</f>
        <v>20.08.91, мс</v>
      </c>
      <c r="L24" s="56" t="str">
        <f>VLOOKUP('[5]ит.пр'!B10,'[5]пр.взв'!B7:G86,4,FALSE)</f>
        <v>ЦФО,Кубинка,28337</v>
      </c>
      <c r="M24" s="57">
        <f>VLOOKUP('[5]ит.пр'!B10,'[5]пр.взв'!B7:G86,5,FALSE)</f>
        <v>0</v>
      </c>
      <c r="N24" s="58" t="str">
        <f>VLOOKUP('[5]ит.пр'!B10,'[5]пр.взв'!B7:G86,6,FALSE)</f>
        <v>Исупов Р</v>
      </c>
    </row>
    <row r="25" spans="1:14" ht="12.75">
      <c r="A25" s="21"/>
      <c r="B25" s="24"/>
      <c r="C25" s="54"/>
      <c r="D25" s="59"/>
      <c r="E25" s="56"/>
      <c r="F25" s="57"/>
      <c r="G25" s="58"/>
      <c r="H25" s="21"/>
      <c r="I25" s="24"/>
      <c r="J25" s="54"/>
      <c r="K25" s="59"/>
      <c r="L25" s="56"/>
      <c r="M25" s="57"/>
      <c r="N25" s="58"/>
    </row>
    <row r="26" spans="1:14" ht="12.75" customHeight="1">
      <c r="A26" s="21">
        <v>142</v>
      </c>
      <c r="B26" s="24" t="s">
        <v>7</v>
      </c>
      <c r="C26" s="54" t="str">
        <f>VLOOKUP('[4]ит.пр'!B12,'[4]пр.взв'!B7:G86,2,FALSE)</f>
        <v>КОПНОВ Владимир Владимирович</v>
      </c>
      <c r="D26" s="59" t="str">
        <f>VLOOKUP('[4]ит.пр'!B12,'[4]пр.взв'!B7:G86,3,FALSE)</f>
        <v>26.12.87, мс</v>
      </c>
      <c r="E26" s="56" t="str">
        <f>VLOOKUP('[4]ит.пр'!B12,'[4]пр.взв'!B7:G86,4,FALSE)</f>
        <v>ЦФО,Иваново,65451</v>
      </c>
      <c r="F26" s="57">
        <f>VLOOKUP('[4]ит.пр'!B12,'[4]пр.взв'!B7:G86,5,FALSE)</f>
        <v>0</v>
      </c>
      <c r="G26" s="58" t="str">
        <f>VLOOKUP('[4]ит.пр'!B12,'[4]пр.взв'!B7:G86,6,FALSE)</f>
        <v>Тупицин А</v>
      </c>
      <c r="H26" s="21">
        <v>94</v>
      </c>
      <c r="I26" s="24" t="s">
        <v>7</v>
      </c>
      <c r="J26" s="54" t="str">
        <f>VLOOKUP('[5]ит.пр'!B12,'[5]пр.взв'!B7:G86,2,FALSE)</f>
        <v>МЕЛЬНИКОВ Антон Сергеевич</v>
      </c>
      <c r="K26" s="59" t="str">
        <f>VLOOKUP('[5]ит.пр'!B12,'[5]пр.взв'!B7:G86,3,FALSE)</f>
        <v>15.05.91, мс</v>
      </c>
      <c r="L26" s="56" t="str">
        <f>VLOOKUP('[5]ит.пр'!B12,'[5]пр.взв'!B7:G86,4,FALSE)</f>
        <v>ЦФО,Владимирская</v>
      </c>
      <c r="M26" s="57">
        <f>VLOOKUP('[5]ит.пр'!B12,'[5]пр.взв'!B7:G86,5,FALSE)</f>
        <v>0</v>
      </c>
      <c r="N26" s="58" t="str">
        <f>VLOOKUP('[5]ит.пр'!B12,'[5]пр.взв'!B7:G86,6,FALSE)</f>
        <v>Кашутин АВ Андреев АС</v>
      </c>
    </row>
    <row r="27" spans="1:14" ht="12.75">
      <c r="A27" s="21"/>
      <c r="B27" s="24"/>
      <c r="C27" s="54"/>
      <c r="D27" s="59"/>
      <c r="E27" s="56"/>
      <c r="F27" s="57"/>
      <c r="G27" s="58"/>
      <c r="H27" s="21"/>
      <c r="I27" s="24"/>
      <c r="J27" s="54"/>
      <c r="K27" s="59"/>
      <c r="L27" s="56"/>
      <c r="M27" s="57"/>
      <c r="N27" s="58"/>
    </row>
    <row r="28" spans="1:14" ht="12.75" customHeight="1">
      <c r="A28" s="21">
        <v>58</v>
      </c>
      <c r="B28" s="22" t="s">
        <v>8</v>
      </c>
      <c r="C28" s="54" t="str">
        <f>VLOOKUP('[4]ит.пр'!B14,'[4]пр.взв'!B7:G86,2,FALSE)</f>
        <v>ГОЛУБЧИКОВ Владимир Сергеевич</v>
      </c>
      <c r="D28" s="59" t="str">
        <f>VLOOKUP('[4]ит.пр'!B14,'[4]пр.взв'!B7:G86,3,FALSE)</f>
        <v>06.10.90, кмс</v>
      </c>
      <c r="E28" s="56" t="str">
        <f>VLOOKUP('[4]ит.пр'!B14,'[4]пр.взв'!B7:G86,4,FALSE)</f>
        <v>ПФО,Ульяновск,73612</v>
      </c>
      <c r="F28" s="57">
        <f>VLOOKUP('[4]ит.пр'!B14,'[4]пр.взв'!B7:G86,5,FALSE)</f>
        <v>0</v>
      </c>
      <c r="G28" s="58" t="str">
        <f>VLOOKUP('[4]ит.пр'!B14,'[4]пр.взв'!B7:G86,6,FALSE)</f>
        <v>Назаркин Р</v>
      </c>
      <c r="H28" s="21">
        <v>3</v>
      </c>
      <c r="I28" s="22" t="s">
        <v>8</v>
      </c>
      <c r="J28" s="54" t="str">
        <f>VLOOKUP('[5]ит.пр'!B14,'[5]пр.взв'!B7:G86,2,FALSE)</f>
        <v>САРКИСЯН Эдмон Мишаевич</v>
      </c>
      <c r="K28" s="59" t="str">
        <f>VLOOKUP('[5]ит.пр'!B14,'[5]пр.взв'!B7:G86,3,FALSE)</f>
        <v>14.12.94, мс</v>
      </c>
      <c r="L28" s="56" t="str">
        <f>VLOOKUP('[5]ит.пр'!B14,'[5]пр.взв'!B7:G86,4,FALSE)</f>
        <v>ЦФО,Иваново</v>
      </c>
      <c r="M28" s="57">
        <f>VLOOKUP('[5]ит.пр'!B14,'[5]пр.взв'!B7:G86,5,FALSE)</f>
        <v>0</v>
      </c>
      <c r="N28" s="58" t="str">
        <f>VLOOKUP('[5]ит.пр'!B14,'[5]пр.взв'!B7:G86,6,FALSE)</f>
        <v>Володин АН Изместьев ВП</v>
      </c>
    </row>
    <row r="29" spans="1:14" ht="12.75">
      <c r="A29" s="21"/>
      <c r="B29" s="22"/>
      <c r="C29" s="54"/>
      <c r="D29" s="59"/>
      <c r="E29" s="56"/>
      <c r="F29" s="57"/>
      <c r="G29" s="58"/>
      <c r="H29" s="21"/>
      <c r="I29" s="22"/>
      <c r="J29" s="54"/>
      <c r="K29" s="59"/>
      <c r="L29" s="56"/>
      <c r="M29" s="57"/>
      <c r="N29" s="58"/>
    </row>
    <row r="30" spans="1:14" ht="12.75" customHeight="1">
      <c r="A30" s="21">
        <v>93</v>
      </c>
      <c r="B30" s="22" t="s">
        <v>10</v>
      </c>
      <c r="C30" s="54" t="str">
        <f>VLOOKUP('[4]ит.пр'!B16,'[4]пр.взв'!B7:G86,2,FALSE)</f>
        <v>КОНДРАШКИН Алексей Сергеевич</v>
      </c>
      <c r="D30" s="59" t="str">
        <f>VLOOKUP('[4]ит.пр'!B16,'[4]пр.взв'!B7:G86,3,FALSE)</f>
        <v>27.07.92, мс</v>
      </c>
      <c r="E30" s="56" t="str">
        <f>VLOOKUP('[4]ит.пр'!B16,'[4]пр.взв'!B7:G86,4,FALSE)</f>
        <v>ЦФО,Московская,Коломенский район</v>
      </c>
      <c r="F30" s="57">
        <f>VLOOKUP('[4]ит.пр'!B16,'[4]пр.взв'!B7:G86,5,FALSE)</f>
        <v>0</v>
      </c>
      <c r="G30" s="58" t="str">
        <f>VLOOKUP('[4]ит.пр'!B16,'[4]пр.взв'!B7:G86,6,FALSE)</f>
        <v>Егошин БА</v>
      </c>
      <c r="H30" s="21">
        <v>9</v>
      </c>
      <c r="I30" s="22" t="s">
        <v>10</v>
      </c>
      <c r="J30" s="54" t="str">
        <f>VLOOKUP('[5]ит.пр'!B16,'[5]пр.взв'!B7:G86,2,FALSE)</f>
        <v>МАГЕРРАМОВ Рахман Рамиз оглы</v>
      </c>
      <c r="K30" s="59" t="str">
        <f>VLOOKUP('[5]ит.пр'!B16,'[5]пр.взв'!B7:G86,3,FALSE)</f>
        <v>08.07.97, кмс</v>
      </c>
      <c r="L30" s="56" t="str">
        <f>VLOOKUP('[5]ит.пр'!B16,'[5]пр.взв'!B7:G86,4,FALSE)</f>
        <v>УФО,ХМАО-Югра,Нижневартовск</v>
      </c>
      <c r="M30" s="57">
        <f>VLOOKUP('[5]ит.пр'!B16,'[5]пр.взв'!B7:G86,5,FALSE)</f>
        <v>0</v>
      </c>
      <c r="N30" s="58" t="str">
        <f>VLOOKUP('[5]ит.пр'!B16,'[5]пр.взв'!B7:G86,6,FALSE)</f>
        <v>Соколов ТВ Горшков ИВ</v>
      </c>
    </row>
    <row r="31" spans="1:14" ht="13.5" thickBot="1">
      <c r="A31" s="21"/>
      <c r="B31" s="23"/>
      <c r="C31" s="54"/>
      <c r="D31" s="59"/>
      <c r="E31" s="56"/>
      <c r="F31" s="57"/>
      <c r="G31" s="58"/>
      <c r="H31" s="21"/>
      <c r="I31" s="23"/>
      <c r="J31" s="54"/>
      <c r="K31" s="59"/>
      <c r="L31" s="56"/>
      <c r="M31" s="57"/>
      <c r="N31" s="58"/>
    </row>
    <row r="32" spans="2:14" ht="13.5" thickBot="1">
      <c r="B32" s="15">
        <v>74</v>
      </c>
      <c r="E32" s="17"/>
      <c r="G32" s="17"/>
      <c r="I32" s="15">
        <v>82</v>
      </c>
      <c r="L32" s="17"/>
      <c r="N32" s="17"/>
    </row>
    <row r="33" spans="1:14" ht="12.75">
      <c r="A33" s="21">
        <v>61</v>
      </c>
      <c r="B33" s="30" t="s">
        <v>5</v>
      </c>
      <c r="C33" s="49" t="str">
        <f>VLOOKUP('[6]ит.пр'!B6,'[6]пр.взв'!B7:G86,2,FALSE)</f>
        <v>ФИЛИМОНОВ Артем Олегович</v>
      </c>
      <c r="D33" s="50" t="str">
        <f>VLOOKUP('[6]ит.пр'!B6,'[6]пр.взв'!B7:G86,3,FALSE)</f>
        <v>09.03.91, мс</v>
      </c>
      <c r="E33" s="51" t="str">
        <f>VLOOKUP('[6]ит.пр'!B6,'[6]пр.взв'!B7:G86,4,FALSE)</f>
        <v>СФО,Омск</v>
      </c>
      <c r="F33" s="52">
        <f>VLOOKUP('[6]ит.пр'!B6,'[6]пр.взв'!B7:G86,5,FALSE)</f>
        <v>0</v>
      </c>
      <c r="G33" s="53" t="str">
        <f>VLOOKUP('[6]ит.пр'!B6,'[6]пр.взв'!B7:G86,6,FALSE)</f>
        <v>Горбунов АВ Бобровский ВА</v>
      </c>
      <c r="H33" s="21">
        <v>178</v>
      </c>
      <c r="I33" s="30" t="s">
        <v>5</v>
      </c>
      <c r="J33" s="49" t="str">
        <f>VLOOKUP('[7]ит.пр'!B6,'[7]пр.взв'!B7:G86,2,FALSE)</f>
        <v>КОРОЛЕВ Сергей Владимирович</v>
      </c>
      <c r="K33" s="50" t="str">
        <f>VLOOKUP('[7]ит.пр'!B6,'[7]пр.взв'!B7:G86,3,FALSE)</f>
        <v>25.02.88, мс</v>
      </c>
      <c r="L33" s="51" t="str">
        <f>VLOOKUP('[7]ит.пр'!B6,'[7]пр.взв'!B7:G86,4,FALSE)</f>
        <v>ЦФО,Смоленская,Гагарин</v>
      </c>
      <c r="M33" s="52">
        <f>VLOOKUP('[7]ит.пр'!B6,'[7]пр.взв'!B7:G86,5,FALSE)</f>
        <v>0</v>
      </c>
      <c r="N33" s="53" t="str">
        <f>VLOOKUP('[7]ит.пр'!B6,'[7]пр.взв'!B7:G86,6,FALSE)</f>
        <v>Шкатов ВА</v>
      </c>
    </row>
    <row r="34" spans="1:14" ht="12.75">
      <c r="A34" s="21"/>
      <c r="B34" s="31"/>
      <c r="C34" s="54"/>
      <c r="D34" s="55"/>
      <c r="E34" s="56"/>
      <c r="F34" s="57"/>
      <c r="G34" s="58"/>
      <c r="H34" s="21"/>
      <c r="I34" s="31"/>
      <c r="J34" s="54"/>
      <c r="K34" s="55"/>
      <c r="L34" s="56"/>
      <c r="M34" s="57"/>
      <c r="N34" s="58"/>
    </row>
    <row r="35" spans="1:14" ht="12.75">
      <c r="A35" s="21">
        <v>10</v>
      </c>
      <c r="B35" s="25" t="s">
        <v>6</v>
      </c>
      <c r="C35" s="54" t="str">
        <f>VLOOKUP('[6]ит.пр'!B8,'[6]пр.взв'!B7:G86,2,FALSE)</f>
        <v>ШУМЕЙКО Федор Викторович</v>
      </c>
      <c r="D35" s="59" t="str">
        <f>VLOOKUP('[6]ит.пр'!B8,'[6]пр.взв'!B7:G86,3,FALSE)</f>
        <v>28.09.87, мс</v>
      </c>
      <c r="E35" s="56" t="str">
        <f>VLOOKUP('[6]ит.пр'!B8,'[6]пр.взв'!B7:G86,4,FALSE)</f>
        <v>СЗФО,Псков,07264</v>
      </c>
      <c r="F35" s="57">
        <f>VLOOKUP('[6]ит.пр'!B8,'[6]пр.взв'!B7:G86,5,FALSE)</f>
        <v>0</v>
      </c>
      <c r="G35" s="58" t="str">
        <f>VLOOKUP('[6]ит.пр'!B8,'[6]пр.взв'!B7:G86,6,FALSE)</f>
        <v>Лохматов ЮН</v>
      </c>
      <c r="H35" s="21">
        <v>137</v>
      </c>
      <c r="I35" s="25" t="s">
        <v>6</v>
      </c>
      <c r="J35" s="54" t="str">
        <f>VLOOKUP('[7]ит.пр'!B8,'[7]пр.взв'!B7:G86,2,FALSE)</f>
        <v>БОГДАНОВ Дмирий Александрович</v>
      </c>
      <c r="K35" s="59" t="str">
        <f>VLOOKUP('[7]ит.пр'!B8,'[7]пр.взв'!B7:G86,3,FALSE)</f>
        <v>23.03.92, кмс</v>
      </c>
      <c r="L35" s="56" t="str">
        <f>VLOOKUP('[7]ит.пр'!B8,'[7]пр.взв'!B7:G86,4,FALSE)</f>
        <v>СФО,Улан-Удэ</v>
      </c>
      <c r="M35" s="57">
        <f>VLOOKUP('[7]ит.пр'!B8,'[7]пр.взв'!B7:G86,5,FALSE)</f>
        <v>0</v>
      </c>
      <c r="N35" s="58" t="str">
        <f>VLOOKUP('[7]ит.пр'!B8,'[7]пр.взв'!B7:G86,6,FALSE)</f>
        <v>Изместьев ВП Володин АН</v>
      </c>
    </row>
    <row r="36" spans="1:14" ht="12.75">
      <c r="A36" s="21"/>
      <c r="B36" s="25"/>
      <c r="C36" s="54"/>
      <c r="D36" s="59"/>
      <c r="E36" s="56"/>
      <c r="F36" s="57"/>
      <c r="G36" s="58"/>
      <c r="H36" s="21"/>
      <c r="I36" s="25"/>
      <c r="J36" s="54"/>
      <c r="K36" s="59"/>
      <c r="L36" s="56"/>
      <c r="M36" s="57"/>
      <c r="N36" s="58"/>
    </row>
    <row r="37" spans="1:14" ht="12.75">
      <c r="A37" s="21">
        <v>125</v>
      </c>
      <c r="B37" s="24" t="s">
        <v>7</v>
      </c>
      <c r="C37" s="54" t="str">
        <f>VLOOKUP('[6]ит.пр'!B10,'[6]пр.взв'!B7:G86,2,FALSE)</f>
        <v>ЗАЙЦЕВ Андрей Александрович</v>
      </c>
      <c r="D37" s="59" t="str">
        <f>VLOOKUP('[6]ит.пр'!B10,'[6]пр.взв'!B7:G86,3,FALSE)</f>
        <v>05.01.87, мс</v>
      </c>
      <c r="E37" s="56" t="str">
        <f>VLOOKUP('[6]ит.пр'!B10,'[6]пр.взв'!B7:G86,4,FALSE)</f>
        <v>ЮФО,Новороссийск,61756</v>
      </c>
      <c r="F37" s="57">
        <f>VLOOKUP('[6]ит.пр'!B10,'[6]пр.взв'!B7:G86,5,FALSE)</f>
        <v>0</v>
      </c>
      <c r="G37" s="58" t="str">
        <f>VLOOKUP('[6]ит.пр'!B10,'[6]пр.взв'!B7:G86,6,FALSE)</f>
        <v>Ткач Г</v>
      </c>
      <c r="H37" s="21">
        <v>12</v>
      </c>
      <c r="I37" s="24" t="s">
        <v>7</v>
      </c>
      <c r="J37" s="54" t="str">
        <f>VLOOKUP('[7]ит.пр'!B10,'[7]пр.взв'!B7:G86,2,FALSE)</f>
        <v>УДОВ Константин Владимирович</v>
      </c>
      <c r="K37" s="59" t="str">
        <f>VLOOKUP('[7]ит.пр'!B10,'[7]пр.взв'!B7:G86,3,FALSE)</f>
        <v>15.03.96, мс</v>
      </c>
      <c r="L37" s="56" t="str">
        <f>VLOOKUP('[7]ит.пр'!B10,'[7]пр.взв'!B7:G86,4,FALSE)</f>
        <v>ЦФО,Владимирская</v>
      </c>
      <c r="M37" s="57">
        <f>VLOOKUP('[7]ит.пр'!B10,'[7]пр.взв'!B7:G86,5,FALSE)</f>
        <v>0</v>
      </c>
      <c r="N37" s="58" t="str">
        <f>VLOOKUP('[7]ит.пр'!B10,'[7]пр.взв'!B7:G86,6,FALSE)</f>
        <v>Савельев АВ</v>
      </c>
    </row>
    <row r="38" spans="1:14" ht="12.75">
      <c r="A38" s="21"/>
      <c r="B38" s="24"/>
      <c r="C38" s="54"/>
      <c r="D38" s="59"/>
      <c r="E38" s="56"/>
      <c r="F38" s="57"/>
      <c r="G38" s="58"/>
      <c r="H38" s="21"/>
      <c r="I38" s="24"/>
      <c r="J38" s="54"/>
      <c r="K38" s="59"/>
      <c r="L38" s="56"/>
      <c r="M38" s="57"/>
      <c r="N38" s="58"/>
    </row>
    <row r="39" spans="1:14" ht="12.75">
      <c r="A39" s="21">
        <v>152</v>
      </c>
      <c r="B39" s="24" t="s">
        <v>7</v>
      </c>
      <c r="C39" s="54" t="str">
        <f>VLOOKUP('[6]ит.пр'!B12,'[6]пр.взв'!B7:G86,2,FALSE)</f>
        <v>ПРОХОРОВ Алексей Сергеевич</v>
      </c>
      <c r="D39" s="59" t="str">
        <f>VLOOKUP('[6]ит.пр'!B12,'[6]пр.взв'!B7:G86,3,FALSE)</f>
        <v>01.06.92, мс</v>
      </c>
      <c r="E39" s="56" t="str">
        <f>VLOOKUP('[6]ит.пр'!B12,'[6]пр.взв'!B7:G86,4,FALSE)</f>
        <v>ЦФО,Владимирская</v>
      </c>
      <c r="F39" s="57">
        <f>VLOOKUP('[6]ит.пр'!B12,'[6]пр.взв'!B7:G86,5,FALSE)</f>
        <v>0</v>
      </c>
      <c r="G39" s="58" t="str">
        <f>VLOOKUP('[6]ит.пр'!B12,'[6]пр.взв'!B7:G86,6,FALSE)</f>
        <v>Сенюков ЮА Логвинов АВ</v>
      </c>
      <c r="H39" s="21">
        <v>126</v>
      </c>
      <c r="I39" s="24" t="s">
        <v>7</v>
      </c>
      <c r="J39" s="54" t="str">
        <f>VLOOKUP('[7]ит.пр'!B12,'[7]пр.взв'!B7:G86,2,FALSE)</f>
        <v>КУКУШКИН Федор Андреевич</v>
      </c>
      <c r="K39" s="59" t="str">
        <f>VLOOKUP('[7]ит.пр'!B12,'[7]пр.взв'!B7:G86,3,FALSE)</f>
        <v>16.06.93, мс</v>
      </c>
      <c r="L39" s="56" t="str">
        <f>VLOOKUP('[7]ит.пр'!B12,'[7]пр.взв'!B7:G86,4,FALSE)</f>
        <v>ЦФО,Иваново</v>
      </c>
      <c r="M39" s="57">
        <f>VLOOKUP('[7]ит.пр'!B12,'[7]пр.взв'!B7:G86,5,FALSE)</f>
        <v>0</v>
      </c>
      <c r="N39" s="58" t="str">
        <f>VLOOKUP('[7]ит.пр'!B12,'[7]пр.взв'!B7:G86,6,FALSE)</f>
        <v>Кузнецов ВА</v>
      </c>
    </row>
    <row r="40" spans="1:14" ht="12.75">
      <c r="A40" s="21"/>
      <c r="B40" s="24"/>
      <c r="C40" s="54"/>
      <c r="D40" s="59"/>
      <c r="E40" s="56"/>
      <c r="F40" s="57"/>
      <c r="G40" s="58"/>
      <c r="H40" s="21"/>
      <c r="I40" s="24"/>
      <c r="J40" s="54"/>
      <c r="K40" s="59"/>
      <c r="L40" s="56"/>
      <c r="M40" s="57"/>
      <c r="N40" s="58"/>
    </row>
    <row r="41" spans="1:14" ht="12.75">
      <c r="A41" s="21">
        <v>67</v>
      </c>
      <c r="B41" s="22" t="s">
        <v>8</v>
      </c>
      <c r="C41" s="54" t="str">
        <f>VLOOKUP('[6]ит.пр'!B14,'[6]пр.взв'!B7:G86,2,FALSE)</f>
        <v>ЗАСОРИН Михаил Алексеевич</v>
      </c>
      <c r="D41" s="59" t="str">
        <f>VLOOKUP('[6]ит.пр'!B14,'[6]пр.взв'!B7:G86,3,FALSE)</f>
        <v>24.10.85, кмс</v>
      </c>
      <c r="E41" s="56" t="str">
        <f>VLOOKUP('[6]ит.пр'!B14,'[6]пр.взв'!B7:G86,4,FALSE)</f>
        <v>ЦФО,Тейково</v>
      </c>
      <c r="F41" s="57">
        <f>VLOOKUP('[6]ит.пр'!B14,'[6]пр.взв'!B7:G86,5,FALSE)</f>
        <v>0</v>
      </c>
      <c r="G41" s="58" t="str">
        <f>VLOOKUP('[6]ит.пр'!B14,'[6]пр.взв'!B7:G86,6,FALSE)</f>
        <v>Кузнецов ВА</v>
      </c>
      <c r="H41" s="21">
        <v>96</v>
      </c>
      <c r="I41" s="22" t="s">
        <v>8</v>
      </c>
      <c r="J41" s="54" t="str">
        <f>VLOOKUP('[7]ит.пр'!B14,'[7]пр.взв'!B7:G86,2,FALSE)</f>
        <v>ВТУЛОВ Дмитрий Валерьевич</v>
      </c>
      <c r="K41" s="59" t="str">
        <f>VLOOKUP('[7]ит.пр'!B14,'[7]пр.взв'!B7:G86,3,FALSE)</f>
        <v>04.09.89, кмс</v>
      </c>
      <c r="L41" s="56" t="str">
        <f>VLOOKUP('[7]ит.пр'!B14,'[7]пр.взв'!B7:G86,4,FALSE)</f>
        <v>ЦФО,Иваново,65451</v>
      </c>
      <c r="M41" s="57">
        <f>VLOOKUP('[7]ит.пр'!B14,'[7]пр.взв'!B7:G86,5,FALSE)</f>
        <v>0</v>
      </c>
      <c r="N41" s="58" t="str">
        <f>VLOOKUP('[7]ит.пр'!B14,'[7]пр.взв'!B7:G86,6,FALSE)</f>
        <v>Тупицин А</v>
      </c>
    </row>
    <row r="42" spans="1:14" ht="12.75">
      <c r="A42" s="21"/>
      <c r="B42" s="22"/>
      <c r="C42" s="54"/>
      <c r="D42" s="59"/>
      <c r="E42" s="56"/>
      <c r="F42" s="57"/>
      <c r="G42" s="58"/>
      <c r="H42" s="21"/>
      <c r="I42" s="22"/>
      <c r="J42" s="54"/>
      <c r="K42" s="59"/>
      <c r="L42" s="56"/>
      <c r="M42" s="57"/>
      <c r="N42" s="58"/>
    </row>
    <row r="43" spans="1:14" ht="12.75">
      <c r="A43" s="21">
        <v>48</v>
      </c>
      <c r="B43" s="22" t="s">
        <v>10</v>
      </c>
      <c r="C43" s="54" t="str">
        <f>VLOOKUP('[6]ит.пр'!B16,'[6]пр.взв'!B7:G86,2,FALSE)</f>
        <v>ГОРОШКО Евгений Валерьевич</v>
      </c>
      <c r="D43" s="59" t="str">
        <f>VLOOKUP('[6]ит.пр'!B16,'[6]пр.взв'!B7:G86,3,FALSE)</f>
        <v>24.02.92, мс</v>
      </c>
      <c r="E43" s="56" t="str">
        <f>VLOOKUP('[6]ит.пр'!B16,'[6]пр.взв'!B7:G86,4,FALSE)</f>
        <v>М,Москва,54164</v>
      </c>
      <c r="F43" s="57">
        <f>VLOOKUP('[6]ит.пр'!B16,'[6]пр.взв'!B7:G86,5,FALSE)</f>
        <v>0</v>
      </c>
      <c r="G43" s="58" t="str">
        <f>VLOOKUP('[6]ит.пр'!B16,'[6]пр.взв'!B7:G86,6,FALSE)</f>
        <v>Зотов Р</v>
      </c>
      <c r="H43" s="21">
        <v>62</v>
      </c>
      <c r="I43" s="22" t="s">
        <v>10</v>
      </c>
      <c r="J43" s="54" t="str">
        <f>VLOOKUP('[7]ит.пр'!B16,'[7]пр.взв'!B7:G86,2,FALSE)</f>
        <v>БУРОВ Андрей Вячеславович</v>
      </c>
      <c r="K43" s="59" t="str">
        <f>VLOOKUP('[7]ит.пр'!B16,'[7]пр.взв'!B7:G86,3,FALSE)</f>
        <v>02.10.88, мс</v>
      </c>
      <c r="L43" s="56" t="str">
        <f>VLOOKUP('[7]ит.пр'!B16,'[7]пр.взв'!B7:G86,4,FALSE)</f>
        <v>ЦФО,Ивановская,Шуя</v>
      </c>
      <c r="M43" s="57">
        <f>VLOOKUP('[7]ит.пр'!B16,'[7]пр.взв'!B7:G86,5,FALSE)</f>
        <v>0</v>
      </c>
      <c r="N43" s="58" t="str">
        <f>VLOOKUP('[7]ит.пр'!B16,'[7]пр.взв'!B7:G86,6,FALSE)</f>
        <v>Аникин НП</v>
      </c>
    </row>
    <row r="44" spans="1:14" ht="13.5" thickBot="1">
      <c r="A44" s="21"/>
      <c r="B44" s="23"/>
      <c r="C44" s="54"/>
      <c r="D44" s="59"/>
      <c r="E44" s="56"/>
      <c r="F44" s="57"/>
      <c r="G44" s="58"/>
      <c r="H44" s="21"/>
      <c r="I44" s="23"/>
      <c r="J44" s="54"/>
      <c r="K44" s="59"/>
      <c r="L44" s="56"/>
      <c r="M44" s="57"/>
      <c r="N44" s="58"/>
    </row>
    <row r="45" spans="1:14" ht="11.25" customHeight="1">
      <c r="A45" s="2"/>
      <c r="B45" s="3"/>
      <c r="C45" s="4"/>
      <c r="D45" s="5"/>
      <c r="E45" s="18"/>
      <c r="F45" s="6"/>
      <c r="G45" s="20"/>
      <c r="L45" s="17"/>
      <c r="N45" s="17"/>
    </row>
    <row r="46" spans="5:14" ht="13.5" thickBot="1">
      <c r="E46" s="17"/>
      <c r="G46" s="17"/>
      <c r="L46" s="17"/>
      <c r="N46" s="17"/>
    </row>
    <row r="47" spans="2:14" ht="17.25" customHeight="1" thickBot="1">
      <c r="B47" s="16">
        <v>90</v>
      </c>
      <c r="E47" s="17"/>
      <c r="G47" s="17"/>
      <c r="I47" s="16">
        <v>100</v>
      </c>
      <c r="L47" s="17"/>
      <c r="N47" s="17"/>
    </row>
    <row r="48" spans="1:14" ht="12.75" customHeight="1">
      <c r="A48" s="21">
        <v>97</v>
      </c>
      <c r="B48" s="30" t="s">
        <v>5</v>
      </c>
      <c r="C48" s="49" t="str">
        <f>VLOOKUP('[8]ит.пр'!B6,'[8]пр.взв'!B7:G86,2,FALSE)</f>
        <v>МАТЕВОСЯН Тигран Эдуардович</v>
      </c>
      <c r="D48" s="50" t="str">
        <f>VLOOKUP('[8]ит.пр'!B6,'[8]пр.взв'!B7:G86,3,FALSE)</f>
        <v>30.03.92, мс</v>
      </c>
      <c r="E48" s="51" t="str">
        <f>VLOOKUP('[8]ит.пр'!B6,'[8]пр.взв'!B7:G86,4,FALSE)</f>
        <v>ЮФО,Ставрополь</v>
      </c>
      <c r="F48" s="52">
        <f>VLOOKUP('[8]ит.пр'!B6,'[8]пр.взв'!B7:G86,5,FALSE)</f>
        <v>0</v>
      </c>
      <c r="G48" s="53" t="str">
        <f>VLOOKUP('[8]ит.пр'!B6,'[8]пр.взв'!B7:G86,6,FALSE)</f>
        <v>Дученко ВФ</v>
      </c>
      <c r="H48" s="21">
        <v>88</v>
      </c>
      <c r="I48" s="30" t="s">
        <v>5</v>
      </c>
      <c r="J48" s="49" t="str">
        <f>VLOOKUP('[9]ит.пр'!B6,'[9]пр.взв'!B7:G86,2,FALSE)</f>
        <v>РУМЯНЦЕВ Павел Владимирович</v>
      </c>
      <c r="K48" s="50" t="str">
        <f>VLOOKUP('[9]ит.пр'!B6,'[9]пр.взв'!B7:G86,3,FALSE)</f>
        <v>16.08.87, мсмк</v>
      </c>
      <c r="L48" s="51" t="str">
        <f>VLOOKUP('[9]ит.пр'!B6,'[9]пр.взв'!B7:G86,4,FALSE)</f>
        <v>ПФО,Нижегородская,Выкса</v>
      </c>
      <c r="M48" s="52">
        <f>VLOOKUP('[9]ит.пр'!B6,'[9]пр.взв'!B7:G86,5,FALSE)</f>
        <v>0</v>
      </c>
      <c r="N48" s="53" t="str">
        <f>VLOOKUP('[9]ит.пр'!B6,'[9]пр.взв'!B7:G86,6,FALSE)</f>
        <v>Гордеев М</v>
      </c>
    </row>
    <row r="49" spans="1:14" ht="12.75">
      <c r="A49" s="21"/>
      <c r="B49" s="31"/>
      <c r="C49" s="54"/>
      <c r="D49" s="55"/>
      <c r="E49" s="56"/>
      <c r="F49" s="57"/>
      <c r="G49" s="58"/>
      <c r="H49" s="21"/>
      <c r="I49" s="31"/>
      <c r="J49" s="54"/>
      <c r="K49" s="55"/>
      <c r="L49" s="56"/>
      <c r="M49" s="57"/>
      <c r="N49" s="58"/>
    </row>
    <row r="50" spans="1:14" ht="12.75" customHeight="1">
      <c r="A50" s="21">
        <v>180</v>
      </c>
      <c r="B50" s="25" t="s">
        <v>6</v>
      </c>
      <c r="C50" s="54" t="str">
        <f>VLOOKUP('[8]ит.пр'!B8,'[8]пр.взв'!B7:G86,2,FALSE)</f>
        <v>БАЛАКЕРИМОВ Ариф Асанбекович</v>
      </c>
      <c r="D50" s="59" t="str">
        <f>VLOOKUP('[8]ит.пр'!B8,'[8]пр.взв'!B7:G86,3,FALSE)</f>
        <v>01.01.94, кмс</v>
      </c>
      <c r="E50" s="56" t="str">
        <f>VLOOKUP('[8]ит.пр'!B8,'[8]пр.взв'!B7:G86,4,FALSE)</f>
        <v>СФО,Улан-Удэ</v>
      </c>
      <c r="F50" s="57">
        <f>VLOOKUP('[8]ит.пр'!B8,'[8]пр.взв'!B7:G86,5,FALSE)</f>
        <v>0</v>
      </c>
      <c r="G50" s="58" t="str">
        <f>VLOOKUP('[8]ит.пр'!B8,'[8]пр.взв'!B7:G86,6,FALSE)</f>
        <v>Володин АН Изместьев ВП</v>
      </c>
      <c r="H50" s="21">
        <v>182</v>
      </c>
      <c r="I50" s="25" t="s">
        <v>6</v>
      </c>
      <c r="J50" s="54" t="str">
        <f>VLOOKUP('[9]ит.пр'!B8,'[9]пр.взв'!B7:G86,2,FALSE)</f>
        <v>ПЕТУХОВ ИльяВикторович</v>
      </c>
      <c r="K50" s="59" t="str">
        <f>VLOOKUP('[9]ит.пр'!B8,'[9]пр.взв'!B7:G86,3,FALSE)</f>
        <v>0707.97, кмс</v>
      </c>
      <c r="L50" s="56" t="str">
        <f>VLOOKUP('[9]ит.пр'!B8,'[9]пр.взв'!B7:G86,4,FALSE)</f>
        <v>ЦФО,Тульская,Тула 106</v>
      </c>
      <c r="M50" s="57">
        <f>VLOOKUP('[9]ит.пр'!B8,'[9]пр.взв'!B7:G86,5,FALSE)</f>
        <v>0</v>
      </c>
      <c r="N50" s="58" t="str">
        <f>VLOOKUP('[9]ит.пр'!B8,'[9]пр.взв'!B7:G86,6,FALSE)</f>
        <v>Власов СЮ</v>
      </c>
    </row>
    <row r="51" spans="1:14" ht="12.75">
      <c r="A51" s="21"/>
      <c r="B51" s="25"/>
      <c r="C51" s="54"/>
      <c r="D51" s="59"/>
      <c r="E51" s="56"/>
      <c r="F51" s="57"/>
      <c r="G51" s="58"/>
      <c r="H51" s="21"/>
      <c r="I51" s="25"/>
      <c r="J51" s="54"/>
      <c r="K51" s="59"/>
      <c r="L51" s="56"/>
      <c r="M51" s="57"/>
      <c r="N51" s="58"/>
    </row>
    <row r="52" spans="1:14" ht="12.75" customHeight="1">
      <c r="A52" s="21">
        <v>87</v>
      </c>
      <c r="B52" s="24" t="s">
        <v>7</v>
      </c>
      <c r="C52" s="54" t="str">
        <f>VLOOKUP('[8]ит.пр'!B10,'[8]пр.взв'!B7:G86,2,FALSE)</f>
        <v>АДЖИЕВ Ибрагим Александрович</v>
      </c>
      <c r="D52" s="59" t="str">
        <f>VLOOKUP('[8]ит.пр'!B10,'[8]пр.взв'!B7:G86,3,FALSE)</f>
        <v>16.09.91, мс</v>
      </c>
      <c r="E52" s="56" t="str">
        <f>VLOOKUP('[8]ит.пр'!B10,'[8]пр.взв'!B7:G86,4,FALSE)</f>
        <v>ЦФО,Ярославская,Ярославль</v>
      </c>
      <c r="F52" s="57">
        <f>VLOOKUP('[8]ит.пр'!B10,'[8]пр.взв'!B7:G86,5,FALSE)</f>
        <v>0</v>
      </c>
      <c r="G52" s="58" t="str">
        <f>VLOOKUP('[8]ит.пр'!B10,'[8]пр.взв'!B7:G86,6,FALSE)</f>
        <v>Воронин СМ Мухин ВВ</v>
      </c>
      <c r="H52" s="21">
        <v>64</v>
      </c>
      <c r="I52" s="24" t="s">
        <v>7</v>
      </c>
      <c r="J52" s="54" t="str">
        <f>VLOOKUP('[9]ит.пр'!B10,'[9]пр.взв'!B7:G86,2,FALSE)</f>
        <v>ТОНКОДУБОВ Илья Алексеевич</v>
      </c>
      <c r="K52" s="59" t="str">
        <f>VLOOKUP('[9]ит.пр'!B10,'[9]пр.взв'!B7:G86,3,FALSE)</f>
        <v>17.09.94, мс</v>
      </c>
      <c r="L52" s="56" t="str">
        <f>VLOOKUP('[9]ит.пр'!B10,'[9]пр.взв'!B7:G86,4,FALSE)</f>
        <v>М,Москва,54164</v>
      </c>
      <c r="M52" s="57">
        <f>VLOOKUP('[9]ит.пр'!B10,'[9]пр.взв'!B7:G86,5,FALSE)</f>
        <v>0</v>
      </c>
      <c r="N52" s="58" t="str">
        <f>VLOOKUP('[9]ит.пр'!B10,'[9]пр.взв'!B7:G86,6,FALSE)</f>
        <v>Зотов Р</v>
      </c>
    </row>
    <row r="53" spans="1:14" ht="12.75">
      <c r="A53" s="21"/>
      <c r="B53" s="24"/>
      <c r="C53" s="54"/>
      <c r="D53" s="59"/>
      <c r="E53" s="56"/>
      <c r="F53" s="57"/>
      <c r="G53" s="58"/>
      <c r="H53" s="21"/>
      <c r="I53" s="24"/>
      <c r="J53" s="54"/>
      <c r="K53" s="59"/>
      <c r="L53" s="56"/>
      <c r="M53" s="57"/>
      <c r="N53" s="58"/>
    </row>
    <row r="54" spans="1:14" ht="12.75" customHeight="1">
      <c r="A54" s="21">
        <v>144</v>
      </c>
      <c r="B54" s="24" t="s">
        <v>7</v>
      </c>
      <c r="C54" s="54" t="str">
        <f>VLOOKUP('[8]ит.пр'!B12,'[8]пр.взв'!B7:G86,2,FALSE)</f>
        <v>РУДНЕВ Артем Сергеевич</v>
      </c>
      <c r="D54" s="59" t="str">
        <f>VLOOKUP('[8]ит.пр'!B12,'[8]пр.взв'!B7:G86,3,FALSE)</f>
        <v>24,09.96, кмс</v>
      </c>
      <c r="E54" s="56" t="str">
        <f>VLOOKUP('[8]ит.пр'!B12,'[8]пр.взв'!B7:G86,4,FALSE)</f>
        <v>ЦФО,Тульская,Тула 106</v>
      </c>
      <c r="F54" s="57">
        <f>VLOOKUP('[8]ит.пр'!B12,'[8]пр.взв'!B7:G86,5,FALSE)</f>
        <v>0</v>
      </c>
      <c r="G54" s="58" t="str">
        <f>VLOOKUP('[8]ит.пр'!B12,'[8]пр.взв'!B7:G86,6,FALSE)</f>
        <v>Власов СЮ</v>
      </c>
      <c r="H54" s="21">
        <v>181</v>
      </c>
      <c r="I54" s="24" t="s">
        <v>7</v>
      </c>
      <c r="J54" s="54" t="str">
        <f>VLOOKUP('[9]ит.пр'!B12,'[9]пр.взв'!B7:G86,2,FALSE)</f>
        <v>КОНОВАЛОВ Антон Александрович</v>
      </c>
      <c r="K54" s="59" t="str">
        <f>VLOOKUP('[9]ит.пр'!B12,'[9]пр.взв'!B7:G86,3,FALSE)</f>
        <v>21.10.93, мсмк</v>
      </c>
      <c r="L54" s="56" t="str">
        <f>VLOOKUP('[9]ит.пр'!B12,'[9]пр.взв'!B7:G86,4,FALSE)</f>
        <v>ЦФО,Владимирская</v>
      </c>
      <c r="M54" s="57">
        <f>VLOOKUP('[9]ит.пр'!B12,'[9]пр.взв'!B7:G86,5,FALSE)</f>
        <v>0</v>
      </c>
      <c r="N54" s="58" t="str">
        <f>VLOOKUP('[9]ит.пр'!B12,'[9]пр.взв'!B7:G86,6,FALSE)</f>
        <v>Логвинов АВ Анисимов АВ</v>
      </c>
    </row>
    <row r="55" spans="1:14" ht="12.75">
      <c r="A55" s="21"/>
      <c r="B55" s="24"/>
      <c r="C55" s="54"/>
      <c r="D55" s="59"/>
      <c r="E55" s="56"/>
      <c r="F55" s="57"/>
      <c r="G55" s="58"/>
      <c r="H55" s="21"/>
      <c r="I55" s="24"/>
      <c r="J55" s="54"/>
      <c r="K55" s="59"/>
      <c r="L55" s="56"/>
      <c r="M55" s="57"/>
      <c r="N55" s="58"/>
    </row>
    <row r="56" spans="1:14" ht="12.75" customHeight="1">
      <c r="A56" s="21">
        <v>4</v>
      </c>
      <c r="B56" s="22" t="s">
        <v>8</v>
      </c>
      <c r="C56" s="54" t="str">
        <f>VLOOKUP('[8]ит.пр'!B14,'[8]пр.взв'!B7:G86,2,FALSE)</f>
        <v>ДАНИЛОВ Артем Алексеевич</v>
      </c>
      <c r="D56" s="59" t="str">
        <f>VLOOKUP('[8]ит.пр'!B14,'[8]пр.взв'!B7:G86,3,FALSE)</f>
        <v>15.02.93, кмс</v>
      </c>
      <c r="E56" s="56" t="str">
        <f>VLOOKUP('[8]ит.пр'!B14,'[8]пр.взв'!B7:G86,4,FALSE)</f>
        <v>ЮФО,Новороссийск,61756</v>
      </c>
      <c r="F56" s="57">
        <f>VLOOKUP('[8]ит.пр'!B14,'[8]пр.взв'!B7:G86,5,FALSE)</f>
        <v>0</v>
      </c>
      <c r="G56" s="58" t="str">
        <f>VLOOKUP('[8]ит.пр'!B14,'[8]пр.взв'!B7:G86,6,FALSE)</f>
        <v>Ткач Г</v>
      </c>
      <c r="H56" s="21">
        <v>22</v>
      </c>
      <c r="I56" s="22" t="s">
        <v>8</v>
      </c>
      <c r="J56" s="54" t="str">
        <f>VLOOKUP('[9]ит.пр'!B14,'[9]пр.взв'!B7:G86,2,FALSE)</f>
        <v>ПАРАМОНОВ Иван Владимирович</v>
      </c>
      <c r="K56" s="59" t="str">
        <f>VLOOKUP('[9]ит.пр'!B14,'[9]пр.взв'!B7:G86,3,FALSE)</f>
        <v>24.04.94, кмс</v>
      </c>
      <c r="L56" s="56" t="str">
        <f>VLOOKUP('[9]ит.пр'!B14,'[9]пр.взв'!B7:G86,4,FALSE)</f>
        <v>СФО,Улан-Удэ</v>
      </c>
      <c r="M56" s="57">
        <f>VLOOKUP('[9]ит.пр'!B14,'[9]пр.взв'!B7:G86,5,FALSE)</f>
        <v>0</v>
      </c>
      <c r="N56" s="58" t="str">
        <f>VLOOKUP('[9]ит.пр'!B14,'[9]пр.взв'!B7:G86,6,FALSE)</f>
        <v>Дьячук О</v>
      </c>
    </row>
    <row r="57" spans="1:14" ht="12.75" customHeight="1">
      <c r="A57" s="21"/>
      <c r="B57" s="22"/>
      <c r="C57" s="54"/>
      <c r="D57" s="59"/>
      <c r="E57" s="56"/>
      <c r="F57" s="57"/>
      <c r="G57" s="58"/>
      <c r="H57" s="21"/>
      <c r="I57" s="22"/>
      <c r="J57" s="54"/>
      <c r="K57" s="59"/>
      <c r="L57" s="56"/>
      <c r="M57" s="57"/>
      <c r="N57" s="58"/>
    </row>
    <row r="58" spans="1:14" ht="12.75" customHeight="1">
      <c r="A58" s="21">
        <v>25</v>
      </c>
      <c r="B58" s="22" t="s">
        <v>10</v>
      </c>
      <c r="C58" s="54" t="str">
        <f>VLOOKUP('[8]ит.пр'!B16,'[8]пр.взв'!B7:G86,2,FALSE)</f>
        <v>РЯБОВ Иван Алексеевич</v>
      </c>
      <c r="D58" s="59" t="str">
        <f>VLOOKUP('[8]ит.пр'!B16,'[8]пр.взв'!B7:G86,3,FALSE)</f>
        <v>04.02.87, мс</v>
      </c>
      <c r="E58" s="56" t="str">
        <f>VLOOKUP('[8]ит.пр'!B16,'[8]пр.взв'!B7:G86,4,FALSE)</f>
        <v>ЦФО,Тульская</v>
      </c>
      <c r="F58" s="57">
        <f>VLOOKUP('[8]ит.пр'!B16,'[8]пр.взв'!B7:G86,5,FALSE)</f>
        <v>0</v>
      </c>
      <c r="G58" s="58" t="str">
        <f>VLOOKUP('[8]ит.пр'!B16,'[8]пр.взв'!B7:G86,6,FALSE)</f>
        <v>Власов СЮ</v>
      </c>
      <c r="H58" s="21">
        <v>99</v>
      </c>
      <c r="I58" s="22" t="s">
        <v>10</v>
      </c>
      <c r="J58" s="54" t="str">
        <f>VLOOKUP('[9]ит.пр'!B16,'[9]пр.взв'!B7:G86,2,FALSE)</f>
        <v>ГРИШМАНОВСКИЙ Роман Данилович</v>
      </c>
      <c r="K58" s="59" t="str">
        <f>VLOOKUP('[9]ит.пр'!B16,'[9]пр.взв'!B7:G86,3,FALSE)</f>
        <v>25.09.88, 1р</v>
      </c>
      <c r="L58" s="56" t="str">
        <f>VLOOKUP('[9]ит.пр'!B16,'[9]пр.взв'!B7:G86,4,FALSE)</f>
        <v>СЗФО,Псков,07264</v>
      </c>
      <c r="M58" s="57">
        <f>VLOOKUP('[9]ит.пр'!B16,'[9]пр.взв'!B7:G86,5,FALSE)</f>
        <v>0</v>
      </c>
      <c r="N58" s="58" t="str">
        <f>VLOOKUP('[9]ит.пр'!B16,'[9]пр.взв'!B7:G86,6,FALSE)</f>
        <v>Лохматов ЮН</v>
      </c>
    </row>
    <row r="59" spans="1:14" ht="12.75" customHeight="1" thickBot="1">
      <c r="A59" s="21"/>
      <c r="B59" s="23"/>
      <c r="C59" s="54"/>
      <c r="D59" s="59"/>
      <c r="E59" s="56"/>
      <c r="F59" s="57"/>
      <c r="G59" s="58"/>
      <c r="H59" s="21"/>
      <c r="I59" s="23"/>
      <c r="J59" s="66"/>
      <c r="K59" s="67"/>
      <c r="L59" s="68"/>
      <c r="M59" s="69"/>
      <c r="N59" s="70"/>
    </row>
    <row r="60" spans="2:14" ht="19.5" customHeight="1" thickBot="1">
      <c r="B60" s="15" t="s">
        <v>14</v>
      </c>
      <c r="C60" s="2"/>
      <c r="D60" s="2"/>
      <c r="E60" s="19"/>
      <c r="F60" s="2"/>
      <c r="G60" s="19"/>
      <c r="I60" s="62"/>
      <c r="J60" s="63"/>
      <c r="K60" s="63"/>
      <c r="L60" s="64"/>
      <c r="M60" s="63"/>
      <c r="N60" s="64"/>
    </row>
    <row r="61" spans="1:14" ht="12.75" customHeight="1">
      <c r="A61" s="21">
        <v>100</v>
      </c>
      <c r="B61" s="30" t="s">
        <v>5</v>
      </c>
      <c r="C61" s="49" t="str">
        <f>VLOOKUP('[10]ит.пр'!B6,'[10]пр.взв'!B7:G86,2,FALSE)</f>
        <v>МЕРЗЛИКИН Алексей Владимирович</v>
      </c>
      <c r="D61" s="50" t="str">
        <f>VLOOKUP('[10]ит.пр'!B6,'[10]пр.взв'!B7:G86,3,FALSE)</f>
        <v>13.10.93, кмс</v>
      </c>
      <c r="E61" s="51" t="str">
        <f>VLOOKUP('[10]ит.пр'!B6,'[10]пр.взв'!B7:G86,4,FALSE)</f>
        <v>ЦФО,Владимирская</v>
      </c>
      <c r="F61" s="52">
        <f>VLOOKUP('[10]ит.пр'!B6,'[10]пр.взв'!B7:G86,5,FALSE)</f>
        <v>0</v>
      </c>
      <c r="G61" s="53" t="str">
        <f>VLOOKUP('[10]ит.пр'!B6,'[10]пр.взв'!B7:G86,6,FALSE)</f>
        <v>Логвинов АВ Анисимов АВ</v>
      </c>
      <c r="H61" s="21">
        <v>184</v>
      </c>
      <c r="I61" s="65" t="s">
        <v>5</v>
      </c>
      <c r="J61" s="60" t="e">
        <f>VLOOKUP(H61,'[1]регистрация'!$B$7:$I$1040,4,FALSE)</f>
        <v>#N/A</v>
      </c>
      <c r="K61" s="60" t="e">
        <f>VLOOKUP(H61,'[1]регистрация'!$B$7:$I$1054,5,FALSE)</f>
        <v>#N/A</v>
      </c>
      <c r="L61" s="61" t="e">
        <f>VLOOKUP(H61,'[1]регистрация'!$B$7:$I$1024,6,FALSE)</f>
        <v>#N/A</v>
      </c>
      <c r="M61" s="60" t="e">
        <f>VLOOKUP(H61,'[1]регистрация'!$B$7:$I$1010,7,FALSE)</f>
        <v>#N/A</v>
      </c>
      <c r="N61" s="61" t="e">
        <f>VLOOKUP(H61,'[1]регистрация'!$B$7:$I$1066,8,FALSE)</f>
        <v>#N/A</v>
      </c>
    </row>
    <row r="62" spans="1:14" ht="12.75">
      <c r="A62" s="21"/>
      <c r="B62" s="31"/>
      <c r="C62" s="54"/>
      <c r="D62" s="55"/>
      <c r="E62" s="56"/>
      <c r="F62" s="57"/>
      <c r="G62" s="58"/>
      <c r="H62" s="21"/>
      <c r="I62" s="65"/>
      <c r="J62" s="60"/>
      <c r="K62" s="60"/>
      <c r="L62" s="61"/>
      <c r="M62" s="60"/>
      <c r="N62" s="61"/>
    </row>
    <row r="63" spans="1:14" ht="12.75" customHeight="1">
      <c r="A63" s="21">
        <v>183</v>
      </c>
      <c r="B63" s="25" t="s">
        <v>6</v>
      </c>
      <c r="C63" s="54" t="str">
        <f>VLOOKUP('[10]ит.пр'!B8,'[10]пр.взв'!B7:G86,2,FALSE)</f>
        <v>ТИТОВ Андрей Александрович</v>
      </c>
      <c r="D63" s="59" t="str">
        <f>VLOOKUP('[10]ит.пр'!B8,'[10]пр.взв'!B7:G86,3,FALSE)</f>
        <v>06.05.79, кмс</v>
      </c>
      <c r="E63" s="56" t="str">
        <f>VLOOKUP('[10]ит.пр'!B8,'[10]пр.взв'!B7:G86,4,FALSE)</f>
        <v>М,Москва,54164</v>
      </c>
      <c r="F63" s="57">
        <f>VLOOKUP('[10]ит.пр'!B8,'[10]пр.взв'!B7:G86,5,FALSE)</f>
        <v>0</v>
      </c>
      <c r="G63" s="58" t="str">
        <f>VLOOKUP('[10]ит.пр'!B8,'[10]пр.взв'!B7:G86,6,FALSE)</f>
        <v>Зотов Р Кузнецов ВА</v>
      </c>
      <c r="H63" s="21">
        <v>90</v>
      </c>
      <c r="I63" s="65" t="s">
        <v>6</v>
      </c>
      <c r="J63" s="60" t="e">
        <f>VLOOKUP(H63,'[1]регистрация'!$B$7:$I$1040,4,FALSE)</f>
        <v>#N/A</v>
      </c>
      <c r="K63" s="60" t="e">
        <f>VLOOKUP(H63,'[1]регистрация'!$B$7:$I$1054,5,FALSE)</f>
        <v>#N/A</v>
      </c>
      <c r="L63" s="61" t="e">
        <f>VLOOKUP(H63,'[1]регистрация'!$B$7:$I$1024,6,FALSE)</f>
        <v>#N/A</v>
      </c>
      <c r="M63" s="60" t="e">
        <f>VLOOKUP(H63,'[1]регистрация'!$B$7:$I$1010,7,FALSE)</f>
        <v>#N/A</v>
      </c>
      <c r="N63" s="61" t="e">
        <f>VLOOKUP(H63,'[1]регистрация'!$B$7:$I$1066,8,FALSE)</f>
        <v>#N/A</v>
      </c>
    </row>
    <row r="64" spans="1:14" ht="12.75" customHeight="1">
      <c r="A64" s="21"/>
      <c r="B64" s="25"/>
      <c r="C64" s="54"/>
      <c r="D64" s="59"/>
      <c r="E64" s="56"/>
      <c r="F64" s="57"/>
      <c r="G64" s="58"/>
      <c r="H64" s="21"/>
      <c r="I64" s="65"/>
      <c r="J64" s="60"/>
      <c r="K64" s="60"/>
      <c r="L64" s="61"/>
      <c r="M64" s="60"/>
      <c r="N64" s="61"/>
    </row>
    <row r="65" spans="1:14" ht="12.75" customHeight="1">
      <c r="A65" s="21">
        <v>27</v>
      </c>
      <c r="B65" s="24" t="s">
        <v>7</v>
      </c>
      <c r="C65" s="54" t="str">
        <f>VLOOKUP('[10]ит.пр'!B10,'[10]пр.взв'!B7:G86,2,FALSE)</f>
        <v>БАШИН Павел Андреевич</v>
      </c>
      <c r="D65" s="59" t="str">
        <f>VLOOKUP('[10]ит.пр'!B10,'[10]пр.взв'!B7:G86,3,FALSE)</f>
        <v>05.06.89, мс</v>
      </c>
      <c r="E65" s="56" t="str">
        <f>VLOOKUP('[10]ит.пр'!B10,'[10]пр.взв'!B7:G86,4,FALSE)</f>
        <v>ПФО,Пермский,Кудымкар</v>
      </c>
      <c r="F65" s="57">
        <f>VLOOKUP('[10]ит.пр'!B10,'[10]пр.взв'!B7:G86,5,FALSE)</f>
        <v>0</v>
      </c>
      <c r="G65" s="58" t="str">
        <f>VLOOKUP('[10]ит.пр'!B10,'[10]пр.взв'!B7:G86,6,FALSE)</f>
        <v>Никитин ВВ</v>
      </c>
      <c r="H65" s="21">
        <v>6</v>
      </c>
      <c r="I65" s="8" t="str">
        <f>'[1]реквизиты'!$A$6</f>
        <v>Гл. судья, судья ВК</v>
      </c>
      <c r="J65" s="11"/>
      <c r="K65" s="11"/>
      <c r="L65" s="11"/>
      <c r="M65" s="13" t="str">
        <f>'[1]реквизиты'!$G$6</f>
        <v>А.Н.Володин</v>
      </c>
      <c r="N65" s="11"/>
    </row>
    <row r="66" spans="1:14" ht="12.75" customHeight="1">
      <c r="A66" s="21"/>
      <c r="B66" s="24"/>
      <c r="C66" s="54"/>
      <c r="D66" s="59"/>
      <c r="E66" s="56"/>
      <c r="F66" s="57"/>
      <c r="G66" s="58"/>
      <c r="H66" s="21"/>
      <c r="I66" s="8"/>
      <c r="J66" s="12"/>
      <c r="K66" s="12"/>
      <c r="L66" s="12"/>
      <c r="M66" s="14" t="str">
        <f>'[1]реквизиты'!$G$7</f>
        <v>/Иваново/</v>
      </c>
      <c r="N66" s="12"/>
    </row>
    <row r="67" spans="1:14" ht="12.75" customHeight="1">
      <c r="A67" s="21">
        <v>129</v>
      </c>
      <c r="B67" s="24" t="s">
        <v>7</v>
      </c>
      <c r="C67" s="54" t="str">
        <f>VLOOKUP('[10]ит.пр'!B12,'[10]пр.взв'!B7:G86,2,FALSE)</f>
        <v>ЛАПШИН Владислав Александрович</v>
      </c>
      <c r="D67" s="59" t="str">
        <f>VLOOKUP('[10]ит.пр'!B12,'[10]пр.взв'!B7:G86,3,FALSE)</f>
        <v>03.07.71, мс</v>
      </c>
      <c r="E67" s="56" t="str">
        <f>VLOOKUP('[10]ит.пр'!B12,'[10]пр.взв'!B7:G86,4,FALSE)</f>
        <v>ЦФО,Иваново,65451</v>
      </c>
      <c r="F67" s="57">
        <f>VLOOKUP('[10]ит.пр'!B12,'[10]пр.взв'!B7:G86,5,FALSE)</f>
        <v>0</v>
      </c>
      <c r="G67" s="58" t="str">
        <f>VLOOKUP('[10]ит.пр'!B12,'[10]пр.взв'!B7:G86,6,FALSE)</f>
        <v>Тупицин А Донник ВИ</v>
      </c>
      <c r="H67" s="21">
        <v>130</v>
      </c>
      <c r="I67" s="8" t="str">
        <f>'[1]реквизиты'!$A$8</f>
        <v>Гл. секретарь, судья ВК</v>
      </c>
      <c r="J67" s="12"/>
      <c r="K67" s="12"/>
      <c r="L67" s="12"/>
      <c r="M67" s="13" t="str">
        <f>'[1]реквизиты'!$G$8</f>
        <v>А.С.Тимошин </v>
      </c>
      <c r="N67" s="11"/>
    </row>
    <row r="68" spans="1:14" ht="12.75">
      <c r="A68" s="21"/>
      <c r="B68" s="24"/>
      <c r="C68" s="54"/>
      <c r="D68" s="59"/>
      <c r="E68" s="56"/>
      <c r="F68" s="57"/>
      <c r="G68" s="58"/>
      <c r="H68" s="21"/>
      <c r="J68" s="1"/>
      <c r="K68" s="1"/>
      <c r="L68" s="1"/>
      <c r="M68" s="14" t="str">
        <f>'[1]реквизиты'!$G$9</f>
        <v>/Рыбинск/</v>
      </c>
      <c r="N68" s="12"/>
    </row>
    <row r="69" spans="1:14" ht="12.75" customHeight="1">
      <c r="A69" s="21">
        <v>165</v>
      </c>
      <c r="B69" s="22" t="s">
        <v>8</v>
      </c>
      <c r="C69" s="54" t="str">
        <f>VLOOKUP('[10]ит.пр'!B14,'[10]пр.взв'!B7:G86,2,FALSE)</f>
        <v>ДЕГАСЮК Максим Александрович</v>
      </c>
      <c r="D69" s="59" t="str">
        <f>VLOOKUP('[10]ит.пр'!B14,'[10]пр.взв'!B7:G86,3,FALSE)</f>
        <v>28.06.92, 1р</v>
      </c>
      <c r="E69" s="56" t="str">
        <f>VLOOKUP('[10]ит.пр'!B14,'[10]пр.взв'!B7:G86,4,FALSE)</f>
        <v>ДВФО,Уссурийск,71289</v>
      </c>
      <c r="F69" s="57">
        <f>VLOOKUP('[10]ит.пр'!B14,'[10]пр.взв'!B7:G86,5,FALSE)</f>
        <v>0</v>
      </c>
      <c r="G69" s="58" t="str">
        <f>VLOOKUP('[10]ит.пр'!B14,'[10]пр.взв'!B7:G86,6,FALSE)</f>
        <v>Королев Н</v>
      </c>
      <c r="H69" s="21">
        <v>136</v>
      </c>
      <c r="I69" s="65" t="s">
        <v>8</v>
      </c>
      <c r="J69" s="60" t="e">
        <f>VLOOKUP(H69,'[1]регистрация'!$B$7:$I$1040,4,FALSE)</f>
        <v>#N/A</v>
      </c>
      <c r="K69" s="60" t="e">
        <f>VLOOKUP(H69,'[1]регистрация'!$B$7:$I$1054,5,FALSE)</f>
        <v>#N/A</v>
      </c>
      <c r="L69" s="61" t="e">
        <f>VLOOKUP(H69,'[1]регистрация'!$B$7:$I$1024,6,FALSE)</f>
        <v>#N/A</v>
      </c>
      <c r="M69" s="60" t="e">
        <f>VLOOKUP(H69,'[1]регистрация'!$B$7:$I$1010,7,FALSE)</f>
        <v>#N/A</v>
      </c>
      <c r="N69" s="61" t="e">
        <f>VLOOKUP(H69,'[1]регистрация'!$B$7:$I$1066,8,FALSE)</f>
        <v>#N/A</v>
      </c>
    </row>
    <row r="70" spans="1:14" ht="12.75">
      <c r="A70" s="21"/>
      <c r="B70" s="22"/>
      <c r="C70" s="54"/>
      <c r="D70" s="59"/>
      <c r="E70" s="56"/>
      <c r="F70" s="57"/>
      <c r="G70" s="58"/>
      <c r="H70" s="21"/>
      <c r="I70" s="65"/>
      <c r="J70" s="60"/>
      <c r="K70" s="60"/>
      <c r="L70" s="61"/>
      <c r="M70" s="60"/>
      <c r="N70" s="61"/>
    </row>
    <row r="71" spans="1:14" ht="12.75">
      <c r="A71" s="21">
        <v>42</v>
      </c>
      <c r="B71" s="22" t="s">
        <v>10</v>
      </c>
      <c r="C71" s="54" t="str">
        <f>VLOOKUP('[10]ит.пр'!B16,'[10]пр.взв'!B7:G86,2,FALSE)</f>
        <v>ВЕСЕЛОВ Алексей Александрович</v>
      </c>
      <c r="D71" s="59" t="str">
        <f>VLOOKUP('[10]ит.пр'!B16,'[10]пр.взв'!B7:G86,3,FALSE)</f>
        <v>11.01.83, мс</v>
      </c>
      <c r="E71" s="56" t="str">
        <f>VLOOKUP('[10]ит.пр'!B16,'[10]пр.взв'!B7:G86,4,FALSE)</f>
        <v>ЦФО,Костромская</v>
      </c>
      <c r="F71" s="57">
        <f>VLOOKUP('[10]ит.пр'!B16,'[10]пр.взв'!B7:G86,5,FALSE)</f>
        <v>0</v>
      </c>
      <c r="G71" s="58" t="str">
        <f>VLOOKUP('[10]ит.пр'!B16,'[10]пр.взв'!B7:G86,6,FALSE)</f>
        <v>Коркин ЮД</v>
      </c>
      <c r="H71" s="21">
        <v>166</v>
      </c>
      <c r="I71" s="65" t="s">
        <v>10</v>
      </c>
      <c r="J71" s="60" t="e">
        <f>VLOOKUP(H71,'[1]регистрация'!$B$7:$I$1040,4,FALSE)</f>
        <v>#N/A</v>
      </c>
      <c r="K71" s="60" t="e">
        <f>VLOOKUP(H71,'[1]регистрация'!$B$7:$I$1054,5,FALSE)</f>
        <v>#N/A</v>
      </c>
      <c r="L71" s="61" t="e">
        <f>VLOOKUP(H71,'[1]регистрация'!$B$7:$I$1024,6,FALSE)</f>
        <v>#N/A</v>
      </c>
      <c r="M71" s="60" t="e">
        <f>VLOOKUP(H71,'[1]регистрация'!$B$7:$I$1010,7,FALSE)</f>
        <v>#N/A</v>
      </c>
      <c r="N71" s="61" t="e">
        <f>VLOOKUP(H71,'[1]регистрация'!$B$7:$I$1066,8,FALSE)</f>
        <v>#N/A</v>
      </c>
    </row>
    <row r="72" spans="1:14" ht="12.75" customHeight="1" thickBot="1">
      <c r="A72" s="21"/>
      <c r="B72" s="23"/>
      <c r="C72" s="54"/>
      <c r="D72" s="59"/>
      <c r="E72" s="56"/>
      <c r="F72" s="57"/>
      <c r="G72" s="58"/>
      <c r="H72" s="21"/>
      <c r="I72" s="65"/>
      <c r="J72" s="60"/>
      <c r="K72" s="60"/>
      <c r="L72" s="61"/>
      <c r="M72" s="60"/>
      <c r="N72" s="61"/>
    </row>
    <row r="74" spans="2:7" ht="12.75" customHeight="1">
      <c r="B74" s="39"/>
      <c r="C74" s="38"/>
      <c r="D74" s="40"/>
      <c r="E74" s="41"/>
      <c r="F74" s="42"/>
      <c r="G74" s="38"/>
    </row>
    <row r="75" spans="2:7" ht="12.75">
      <c r="B75" s="39"/>
      <c r="C75" s="38"/>
      <c r="D75" s="40"/>
      <c r="E75" s="41"/>
      <c r="F75" s="42"/>
      <c r="G75" s="38"/>
    </row>
    <row r="76" spans="2:7" ht="12.75" customHeight="1">
      <c r="B76" s="39"/>
      <c r="C76" s="38"/>
      <c r="D76" s="45"/>
      <c r="E76" s="41"/>
      <c r="F76" s="42"/>
      <c r="G76" s="38"/>
    </row>
    <row r="77" spans="2:7" ht="12.75">
      <c r="B77" s="39"/>
      <c r="C77" s="38"/>
      <c r="D77" s="40"/>
      <c r="E77" s="41"/>
      <c r="F77" s="42"/>
      <c r="G77" s="38"/>
    </row>
    <row r="78" spans="2:7" ht="12.75" customHeight="1">
      <c r="B78" s="39"/>
      <c r="C78" s="38"/>
      <c r="D78" s="45"/>
      <c r="E78" s="41"/>
      <c r="F78" s="42"/>
      <c r="G78" s="38"/>
    </row>
    <row r="79" spans="2:7" ht="12.75">
      <c r="B79" s="39"/>
      <c r="C79" s="38"/>
      <c r="D79" s="40"/>
      <c r="E79" s="41"/>
      <c r="F79" s="42"/>
      <c r="G79" s="38"/>
    </row>
    <row r="80" spans="2:7" ht="12.75" customHeight="1">
      <c r="B80" s="39"/>
      <c r="C80" s="38"/>
      <c r="D80" s="40"/>
      <c r="E80" s="41"/>
      <c r="F80" s="42"/>
      <c r="G80" s="38"/>
    </row>
    <row r="81" spans="2:7" ht="12.75">
      <c r="B81" s="39"/>
      <c r="C81" s="38"/>
      <c r="D81" s="40"/>
      <c r="E81" s="41"/>
      <c r="F81" s="42"/>
      <c r="G81" s="38"/>
    </row>
    <row r="82" spans="2:12" ht="12.75" customHeight="1">
      <c r="B82" s="39"/>
      <c r="C82" s="38"/>
      <c r="D82" s="40"/>
      <c r="E82" s="41"/>
      <c r="F82" s="42"/>
      <c r="G82" s="38"/>
      <c r="K82" s="1"/>
      <c r="L82" s="1"/>
    </row>
    <row r="83" spans="2:7" ht="12.75">
      <c r="B83" s="39"/>
      <c r="C83" s="38"/>
      <c r="D83" s="40"/>
      <c r="E83" s="41"/>
      <c r="F83" s="42"/>
      <c r="G83" s="38"/>
    </row>
    <row r="84" spans="2:7" ht="12.75" customHeight="1">
      <c r="B84" s="39"/>
      <c r="C84" s="38"/>
      <c r="D84" s="40"/>
      <c r="E84" s="41"/>
      <c r="F84" s="42"/>
      <c r="G84" s="38"/>
    </row>
    <row r="85" spans="2:7" ht="12.75">
      <c r="B85" s="39"/>
      <c r="C85" s="38"/>
      <c r="D85" s="40"/>
      <c r="E85" s="41"/>
      <c r="F85" s="42"/>
      <c r="G85" s="38"/>
    </row>
    <row r="88" ht="15.75">
      <c r="H88" s="9"/>
    </row>
    <row r="89" ht="12.75">
      <c r="H89" s="10"/>
    </row>
    <row r="90" ht="12.75">
      <c r="H90" s="10"/>
    </row>
    <row r="93" ht="12.75">
      <c r="J93" s="1"/>
    </row>
  </sheetData>
  <sheetProtection/>
  <mergeCells count="460">
    <mergeCell ref="A69:A70"/>
    <mergeCell ref="A71:A72"/>
    <mergeCell ref="A61:A62"/>
    <mergeCell ref="A63:A64"/>
    <mergeCell ref="A65:A66"/>
    <mergeCell ref="A67:A68"/>
    <mergeCell ref="A56:A57"/>
    <mergeCell ref="A58:A59"/>
    <mergeCell ref="H48:H49"/>
    <mergeCell ref="H50:H51"/>
    <mergeCell ref="H52:H53"/>
    <mergeCell ref="H54:H55"/>
    <mergeCell ref="H56:H57"/>
    <mergeCell ref="H58:H59"/>
    <mergeCell ref="A48:A49"/>
    <mergeCell ref="A50:A51"/>
    <mergeCell ref="A52:A53"/>
    <mergeCell ref="A54:A55"/>
    <mergeCell ref="A41:A42"/>
    <mergeCell ref="A43:A44"/>
    <mergeCell ref="H33:H34"/>
    <mergeCell ref="H35:H36"/>
    <mergeCell ref="H37:H38"/>
    <mergeCell ref="H39:H40"/>
    <mergeCell ref="H41:H42"/>
    <mergeCell ref="H43:H44"/>
    <mergeCell ref="A33:A34"/>
    <mergeCell ref="A35:A36"/>
    <mergeCell ref="A37:A38"/>
    <mergeCell ref="A39:A40"/>
    <mergeCell ref="C33:C34"/>
    <mergeCell ref="D33:D34"/>
    <mergeCell ref="B35:B36"/>
    <mergeCell ref="C35:C36"/>
    <mergeCell ref="A30:A31"/>
    <mergeCell ref="H20:H21"/>
    <mergeCell ref="H22:H23"/>
    <mergeCell ref="H24:H25"/>
    <mergeCell ref="H26:H27"/>
    <mergeCell ref="H28:H29"/>
    <mergeCell ref="H30:H31"/>
    <mergeCell ref="A20:A21"/>
    <mergeCell ref="A22:A23"/>
    <mergeCell ref="A26:A27"/>
    <mergeCell ref="A17:A18"/>
    <mergeCell ref="A28:A29"/>
    <mergeCell ref="H9:H10"/>
    <mergeCell ref="H11:H12"/>
    <mergeCell ref="H13:H14"/>
    <mergeCell ref="A24:A25"/>
    <mergeCell ref="H15:H16"/>
    <mergeCell ref="H17:H18"/>
    <mergeCell ref="B15:B16"/>
    <mergeCell ref="A9:A10"/>
    <mergeCell ref="A11:A12"/>
    <mergeCell ref="A13:A14"/>
    <mergeCell ref="A15:A16"/>
    <mergeCell ref="D15:D16"/>
    <mergeCell ref="E15:E16"/>
    <mergeCell ref="A1:N1"/>
    <mergeCell ref="B9:B10"/>
    <mergeCell ref="E5:E6"/>
    <mergeCell ref="F5:F6"/>
    <mergeCell ref="G5:G6"/>
    <mergeCell ref="B7:B8"/>
    <mergeCell ref="C7:C8"/>
    <mergeCell ref="A7:A8"/>
    <mergeCell ref="D7:D8"/>
    <mergeCell ref="E7:E8"/>
    <mergeCell ref="F7:F8"/>
    <mergeCell ref="B5:B6"/>
    <mergeCell ref="C5:C6"/>
    <mergeCell ref="D5:D6"/>
    <mergeCell ref="F15:F16"/>
    <mergeCell ref="B13:B14"/>
    <mergeCell ref="D9:D10"/>
    <mergeCell ref="E9:E10"/>
    <mergeCell ref="F9:F10"/>
    <mergeCell ref="B11:B12"/>
    <mergeCell ref="C11:C12"/>
    <mergeCell ref="D11:D12"/>
    <mergeCell ref="E11:E12"/>
    <mergeCell ref="C15:C16"/>
    <mergeCell ref="F17:F18"/>
    <mergeCell ref="B20:B21"/>
    <mergeCell ref="C20:C21"/>
    <mergeCell ref="D20:D21"/>
    <mergeCell ref="E20:E21"/>
    <mergeCell ref="F20:F21"/>
    <mergeCell ref="B17:B18"/>
    <mergeCell ref="D17:D18"/>
    <mergeCell ref="E17:E18"/>
    <mergeCell ref="C24:C25"/>
    <mergeCell ref="G20:G21"/>
    <mergeCell ref="B22:B23"/>
    <mergeCell ref="C22:C23"/>
    <mergeCell ref="D22:D23"/>
    <mergeCell ref="E22:E23"/>
    <mergeCell ref="F22:F23"/>
    <mergeCell ref="G22:G23"/>
    <mergeCell ref="B30:B31"/>
    <mergeCell ref="C30:C31"/>
    <mergeCell ref="D30:D31"/>
    <mergeCell ref="E30:E31"/>
    <mergeCell ref="B28:B29"/>
    <mergeCell ref="C28:C29"/>
    <mergeCell ref="D28:D29"/>
    <mergeCell ref="E24:E25"/>
    <mergeCell ref="D24:D25"/>
    <mergeCell ref="B26:B27"/>
    <mergeCell ref="C26:C27"/>
    <mergeCell ref="D26:D27"/>
    <mergeCell ref="E26:E27"/>
    <mergeCell ref="B24:B25"/>
    <mergeCell ref="G11:G12"/>
    <mergeCell ref="C13:C14"/>
    <mergeCell ref="G13:G14"/>
    <mergeCell ref="G7:G8"/>
    <mergeCell ref="C9:C10"/>
    <mergeCell ref="G9:G10"/>
    <mergeCell ref="D13:D14"/>
    <mergeCell ref="E13:E14"/>
    <mergeCell ref="F13:F14"/>
    <mergeCell ref="F11:F12"/>
    <mergeCell ref="G15:G16"/>
    <mergeCell ref="C17:C18"/>
    <mergeCell ref="G17:G18"/>
    <mergeCell ref="E28:E29"/>
    <mergeCell ref="F28:F29"/>
    <mergeCell ref="G28:G29"/>
    <mergeCell ref="F24:F25"/>
    <mergeCell ref="G24:G25"/>
    <mergeCell ref="F26:F27"/>
    <mergeCell ref="G26:G27"/>
    <mergeCell ref="F30:F31"/>
    <mergeCell ref="G30:G31"/>
    <mergeCell ref="E33:E34"/>
    <mergeCell ref="F33:F34"/>
    <mergeCell ref="G33:G34"/>
    <mergeCell ref="D35:D36"/>
    <mergeCell ref="E35:E36"/>
    <mergeCell ref="F35:F36"/>
    <mergeCell ref="G35:G36"/>
    <mergeCell ref="B33:B34"/>
    <mergeCell ref="F37:F38"/>
    <mergeCell ref="G37:G38"/>
    <mergeCell ref="B39:B40"/>
    <mergeCell ref="C39:C40"/>
    <mergeCell ref="D39:D40"/>
    <mergeCell ref="E39:E40"/>
    <mergeCell ref="F39:F40"/>
    <mergeCell ref="G39:G40"/>
    <mergeCell ref="B37:B38"/>
    <mergeCell ref="C37:C38"/>
    <mergeCell ref="B41:B42"/>
    <mergeCell ref="C41:C42"/>
    <mergeCell ref="D41:D42"/>
    <mergeCell ref="E37:E38"/>
    <mergeCell ref="D37:D38"/>
    <mergeCell ref="E41:E42"/>
    <mergeCell ref="F41:F42"/>
    <mergeCell ref="B78:B79"/>
    <mergeCell ref="C78:C79"/>
    <mergeCell ref="D78:D79"/>
    <mergeCell ref="G41:G42"/>
    <mergeCell ref="F43:F44"/>
    <mergeCell ref="G43:G44"/>
    <mergeCell ref="B43:B44"/>
    <mergeCell ref="C43:C44"/>
    <mergeCell ref="D43:D44"/>
    <mergeCell ref="E43:E44"/>
    <mergeCell ref="E74:E75"/>
    <mergeCell ref="B76:B77"/>
    <mergeCell ref="C76:C77"/>
    <mergeCell ref="D76:D77"/>
    <mergeCell ref="E76:E77"/>
    <mergeCell ref="B74:B75"/>
    <mergeCell ref="C74:C75"/>
    <mergeCell ref="D74:D75"/>
    <mergeCell ref="L48:L49"/>
    <mergeCell ref="M48:M49"/>
    <mergeCell ref="J48:J49"/>
    <mergeCell ref="K48:K49"/>
    <mergeCell ref="C80:C81"/>
    <mergeCell ref="D80:D81"/>
    <mergeCell ref="E80:E81"/>
    <mergeCell ref="F80:F81"/>
    <mergeCell ref="N48:N49"/>
    <mergeCell ref="B82:B83"/>
    <mergeCell ref="C82:C83"/>
    <mergeCell ref="D82:D83"/>
    <mergeCell ref="E78:E79"/>
    <mergeCell ref="F78:F79"/>
    <mergeCell ref="G78:G79"/>
    <mergeCell ref="B80:B81"/>
    <mergeCell ref="I48:I49"/>
    <mergeCell ref="E82:E83"/>
    <mergeCell ref="F82:F83"/>
    <mergeCell ref="G82:G83"/>
    <mergeCell ref="F74:F75"/>
    <mergeCell ref="G74:G75"/>
    <mergeCell ref="F76:F77"/>
    <mergeCell ref="G76:G77"/>
    <mergeCell ref="G80:G81"/>
    <mergeCell ref="N52:N53"/>
    <mergeCell ref="I50:I51"/>
    <mergeCell ref="J50:J51"/>
    <mergeCell ref="K50:K51"/>
    <mergeCell ref="J52:J53"/>
    <mergeCell ref="K52:K53"/>
    <mergeCell ref="L52:L53"/>
    <mergeCell ref="M52:M53"/>
    <mergeCell ref="N56:N57"/>
    <mergeCell ref="I54:I55"/>
    <mergeCell ref="J54:J55"/>
    <mergeCell ref="K54:K55"/>
    <mergeCell ref="J56:J57"/>
    <mergeCell ref="K56:K57"/>
    <mergeCell ref="L56:L57"/>
    <mergeCell ref="M56:M57"/>
    <mergeCell ref="A2:N2"/>
    <mergeCell ref="A3:N3"/>
    <mergeCell ref="A4:N4"/>
    <mergeCell ref="L54:L55"/>
    <mergeCell ref="M54:M55"/>
    <mergeCell ref="N54:N55"/>
    <mergeCell ref="L50:L51"/>
    <mergeCell ref="M50:M51"/>
    <mergeCell ref="N50:N51"/>
    <mergeCell ref="I52:I53"/>
    <mergeCell ref="L58:L59"/>
    <mergeCell ref="M58:M59"/>
    <mergeCell ref="N58:N59"/>
    <mergeCell ref="B48:B49"/>
    <mergeCell ref="C48:C49"/>
    <mergeCell ref="D48:D49"/>
    <mergeCell ref="E48:E49"/>
    <mergeCell ref="F48:F49"/>
    <mergeCell ref="G48:G49"/>
    <mergeCell ref="I58:I59"/>
    <mergeCell ref="E50:E51"/>
    <mergeCell ref="F50:F51"/>
    <mergeCell ref="C54:C55"/>
    <mergeCell ref="D54:D55"/>
    <mergeCell ref="E54:E55"/>
    <mergeCell ref="F54:F55"/>
    <mergeCell ref="C50:C51"/>
    <mergeCell ref="D50:D51"/>
    <mergeCell ref="B58:B59"/>
    <mergeCell ref="C58:C59"/>
    <mergeCell ref="G50:G51"/>
    <mergeCell ref="B52:B53"/>
    <mergeCell ref="C52:C53"/>
    <mergeCell ref="D52:D53"/>
    <mergeCell ref="E52:E53"/>
    <mergeCell ref="F52:F53"/>
    <mergeCell ref="G52:G53"/>
    <mergeCell ref="B50:B51"/>
    <mergeCell ref="J58:J59"/>
    <mergeCell ref="K58:K59"/>
    <mergeCell ref="D61:D62"/>
    <mergeCell ref="G54:G55"/>
    <mergeCell ref="F56:F57"/>
    <mergeCell ref="G56:G57"/>
    <mergeCell ref="G58:G59"/>
    <mergeCell ref="I56:I57"/>
    <mergeCell ref="H61:H62"/>
    <mergeCell ref="I61:I62"/>
    <mergeCell ref="B56:B57"/>
    <mergeCell ref="C56:C57"/>
    <mergeCell ref="D56:D57"/>
    <mergeCell ref="E56:E57"/>
    <mergeCell ref="B54:B55"/>
    <mergeCell ref="F58:F59"/>
    <mergeCell ref="D58:D59"/>
    <mergeCell ref="B84:B85"/>
    <mergeCell ref="C84:C85"/>
    <mergeCell ref="D84:D85"/>
    <mergeCell ref="E84:E85"/>
    <mergeCell ref="F84:F85"/>
    <mergeCell ref="E58:E59"/>
    <mergeCell ref="D63:D64"/>
    <mergeCell ref="G84:G85"/>
    <mergeCell ref="C61:C62"/>
    <mergeCell ref="C63:C64"/>
    <mergeCell ref="E61:E62"/>
    <mergeCell ref="F61:F62"/>
    <mergeCell ref="F63:F64"/>
    <mergeCell ref="F65:F66"/>
    <mergeCell ref="G61:G62"/>
    <mergeCell ref="G63:G64"/>
    <mergeCell ref="G65:G66"/>
    <mergeCell ref="E63:E64"/>
    <mergeCell ref="F71:F72"/>
    <mergeCell ref="C69:C70"/>
    <mergeCell ref="D69:D70"/>
    <mergeCell ref="E69:E70"/>
    <mergeCell ref="F69:F70"/>
    <mergeCell ref="C65:C66"/>
    <mergeCell ref="D65:D66"/>
    <mergeCell ref="E65:E66"/>
    <mergeCell ref="D71:D72"/>
    <mergeCell ref="G69:G70"/>
    <mergeCell ref="C67:C68"/>
    <mergeCell ref="D67:D68"/>
    <mergeCell ref="E67:E68"/>
    <mergeCell ref="F67:F68"/>
    <mergeCell ref="G67:G68"/>
    <mergeCell ref="L5:L6"/>
    <mergeCell ref="G71:G72"/>
    <mergeCell ref="B61:B62"/>
    <mergeCell ref="B63:B64"/>
    <mergeCell ref="B65:B66"/>
    <mergeCell ref="B67:B68"/>
    <mergeCell ref="B69:B70"/>
    <mergeCell ref="B71:B72"/>
    <mergeCell ref="C71:C72"/>
    <mergeCell ref="E71:E72"/>
    <mergeCell ref="J7:J8"/>
    <mergeCell ref="I5:I6"/>
    <mergeCell ref="J5:J6"/>
    <mergeCell ref="K5:K6"/>
    <mergeCell ref="H7:H8"/>
    <mergeCell ref="M9:M10"/>
    <mergeCell ref="N9:N10"/>
    <mergeCell ref="M7:M8"/>
    <mergeCell ref="N7:N8"/>
    <mergeCell ref="K9:K10"/>
    <mergeCell ref="L9:L10"/>
    <mergeCell ref="K7:K8"/>
    <mergeCell ref="L7:L8"/>
    <mergeCell ref="I7:I8"/>
    <mergeCell ref="K11:K12"/>
    <mergeCell ref="L11:L12"/>
    <mergeCell ref="M11:M12"/>
    <mergeCell ref="N11:N12"/>
    <mergeCell ref="I17:I18"/>
    <mergeCell ref="J17:J18"/>
    <mergeCell ref="I9:I10"/>
    <mergeCell ref="J9:J10"/>
    <mergeCell ref="I13:I14"/>
    <mergeCell ref="J13:J14"/>
    <mergeCell ref="I11:I12"/>
    <mergeCell ref="J11:J12"/>
    <mergeCell ref="I15:I16"/>
    <mergeCell ref="J15:J16"/>
    <mergeCell ref="M20:M21"/>
    <mergeCell ref="N20:N21"/>
    <mergeCell ref="M17:M18"/>
    <mergeCell ref="N17:N18"/>
    <mergeCell ref="M13:M14"/>
    <mergeCell ref="N13:N14"/>
    <mergeCell ref="M15:M16"/>
    <mergeCell ref="N15:N16"/>
    <mergeCell ref="K13:K14"/>
    <mergeCell ref="L13:L14"/>
    <mergeCell ref="K24:K25"/>
    <mergeCell ref="L24:L25"/>
    <mergeCell ref="K15:K16"/>
    <mergeCell ref="L15:L16"/>
    <mergeCell ref="K17:K18"/>
    <mergeCell ref="L17:L18"/>
    <mergeCell ref="I20:I21"/>
    <mergeCell ref="J20:J21"/>
    <mergeCell ref="K20:K21"/>
    <mergeCell ref="L20:L21"/>
    <mergeCell ref="M28:M29"/>
    <mergeCell ref="N28:N29"/>
    <mergeCell ref="I22:I23"/>
    <mergeCell ref="J22:J23"/>
    <mergeCell ref="K22:K23"/>
    <mergeCell ref="L22:L23"/>
    <mergeCell ref="M26:M27"/>
    <mergeCell ref="N26:N27"/>
    <mergeCell ref="I24:I25"/>
    <mergeCell ref="J24:J25"/>
    <mergeCell ref="M22:M23"/>
    <mergeCell ref="N22:N23"/>
    <mergeCell ref="M24:M25"/>
    <mergeCell ref="N24:N25"/>
    <mergeCell ref="K33:K34"/>
    <mergeCell ref="L33:L34"/>
    <mergeCell ref="I26:I27"/>
    <mergeCell ref="J26:J27"/>
    <mergeCell ref="I28:I29"/>
    <mergeCell ref="J28:J29"/>
    <mergeCell ref="K28:K29"/>
    <mergeCell ref="L28:L29"/>
    <mergeCell ref="K26:K27"/>
    <mergeCell ref="L26:L27"/>
    <mergeCell ref="M37:M38"/>
    <mergeCell ref="N37:N38"/>
    <mergeCell ref="I30:I31"/>
    <mergeCell ref="J30:J31"/>
    <mergeCell ref="K30:K31"/>
    <mergeCell ref="L30:L31"/>
    <mergeCell ref="M35:M36"/>
    <mergeCell ref="N35:N36"/>
    <mergeCell ref="I33:I34"/>
    <mergeCell ref="J33:J34"/>
    <mergeCell ref="M30:M31"/>
    <mergeCell ref="N30:N31"/>
    <mergeCell ref="M33:M34"/>
    <mergeCell ref="N33:N34"/>
    <mergeCell ref="K37:K38"/>
    <mergeCell ref="L37:L38"/>
    <mergeCell ref="K35:K36"/>
    <mergeCell ref="L35:L36"/>
    <mergeCell ref="I35:I36"/>
    <mergeCell ref="J35:J36"/>
    <mergeCell ref="I37:I38"/>
    <mergeCell ref="J37:J38"/>
    <mergeCell ref="I41:I42"/>
    <mergeCell ref="J41:J42"/>
    <mergeCell ref="K41:K42"/>
    <mergeCell ref="L41:L42"/>
    <mergeCell ref="I39:I40"/>
    <mergeCell ref="J39:J40"/>
    <mergeCell ref="K39:K40"/>
    <mergeCell ref="L39:L40"/>
    <mergeCell ref="I43:I44"/>
    <mergeCell ref="J43:J44"/>
    <mergeCell ref="K43:K44"/>
    <mergeCell ref="L43:L44"/>
    <mergeCell ref="L61:L62"/>
    <mergeCell ref="M61:M62"/>
    <mergeCell ref="M5:M6"/>
    <mergeCell ref="N5:N6"/>
    <mergeCell ref="M39:M40"/>
    <mergeCell ref="N39:N40"/>
    <mergeCell ref="M41:M42"/>
    <mergeCell ref="N41:N42"/>
    <mergeCell ref="M43:M44"/>
    <mergeCell ref="N43:N44"/>
    <mergeCell ref="N61:N62"/>
    <mergeCell ref="H63:H64"/>
    <mergeCell ref="I63:I64"/>
    <mergeCell ref="J63:J64"/>
    <mergeCell ref="K63:K64"/>
    <mergeCell ref="L63:L64"/>
    <mergeCell ref="M63:M64"/>
    <mergeCell ref="N63:N64"/>
    <mergeCell ref="J61:J62"/>
    <mergeCell ref="K61:K62"/>
    <mergeCell ref="H65:H66"/>
    <mergeCell ref="H67:H68"/>
    <mergeCell ref="H69:H70"/>
    <mergeCell ref="I69:I70"/>
    <mergeCell ref="J69:J70"/>
    <mergeCell ref="K69:K70"/>
    <mergeCell ref="L69:L70"/>
    <mergeCell ref="M69:M70"/>
    <mergeCell ref="N69:N70"/>
    <mergeCell ref="H71:H72"/>
    <mergeCell ref="I71:I72"/>
    <mergeCell ref="J71:J72"/>
    <mergeCell ref="K71:K72"/>
    <mergeCell ref="L71:L72"/>
    <mergeCell ref="M71:M72"/>
    <mergeCell ref="N71:N7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2010-08-15T17:35:01Z</cp:lastPrinted>
  <dcterms:created xsi:type="dcterms:W3CDTF">1996-10-08T23:32:33Z</dcterms:created>
  <dcterms:modified xsi:type="dcterms:W3CDTF">2016-02-03T05:36:22Z</dcterms:modified>
  <cp:category/>
  <cp:version/>
  <cp:contentType/>
  <cp:contentStatus/>
</cp:coreProperties>
</file>