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  <sheet name="1стр" sheetId="2" r:id="rId2"/>
    <sheet name="2стр " sheetId="3" r:id="rId3"/>
    <sheet name="мс" sheetId="4" r:id="rId4"/>
    <sheet name="спр.побед" sheetId="5" r:id="rId5"/>
    <sheet name="спр.побед бс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1">'1стр'!$A$1:$I$163</definedName>
    <definedName name="_xlnm.Print_Area" localSheetId="2">'2стр '!$A$1:$I$139</definedName>
    <definedName name="_xlnm.Print_Area" localSheetId="0">'призеры'!$A$1:$I$144</definedName>
  </definedNames>
  <calcPr fullCalcOnLoad="1"/>
</workbook>
</file>

<file path=xl/sharedStrings.xml><?xml version="1.0" encoding="utf-8"?>
<sst xmlns="http://schemas.openxmlformats.org/spreadsheetml/2006/main" count="1050" uniqueCount="174">
  <si>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</si>
  <si>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</si>
  <si>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</si>
  <si>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</si>
  <si>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</si>
  <si>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</si>
  <si>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</si>
  <si>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</si>
  <si>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</si>
  <si>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</si>
  <si>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78 кг</t>
  </si>
  <si>
    <t>св. 78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</si>
  <si>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</si>
  <si>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</si>
  <si>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</si>
  <si>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</si>
  <si>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</si>
  <si>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</si>
  <si>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</si>
  <si>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</si>
  <si>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</si>
  <si>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</si>
  <si>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</si>
  <si>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</si>
  <si>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</si>
  <si>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</si>
  <si>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св 100 кг</t>
  </si>
  <si>
    <t>=[57.xls]Итоговый!$G$6</t>
  </si>
  <si>
    <t>=[57.xls]Итоговый!$G$8</t>
  </si>
  <si>
    <t>=[57.xls]Итоговый!$G$10</t>
  </si>
  <si>
    <t>=[57.xls]Итоговый!$G$12</t>
  </si>
  <si>
    <t>=[57.xls]Итоговый!$G$114</t>
  </si>
  <si>
    <t>=[57.xls]Итоговый!$G$16</t>
  </si>
  <si>
    <t>Р.Алтай, Горно-Алтайск, МО</t>
  </si>
  <si>
    <t>КРАЧНАКОВ Владимир Юрьевич</t>
  </si>
  <si>
    <t>22.04.94, КМС</t>
  </si>
  <si>
    <t>СПИСОК СПОРТСМЕНОВ ВЫПОЛНИВШИХ НОРМАТИВ МС РОССИИ</t>
  </si>
  <si>
    <t>ВЕС</t>
  </si>
  <si>
    <t>Округ, субъект, город, ведомство</t>
  </si>
  <si>
    <t>количество участников</t>
  </si>
  <si>
    <t>количество побед</t>
  </si>
  <si>
    <t>Регионы</t>
  </si>
  <si>
    <t>Почаев Дмитрий Анатольевич</t>
  </si>
  <si>
    <t>20.10.1990, КМС</t>
  </si>
  <si>
    <t>УФО, Свердловская, Арти,МО</t>
  </si>
  <si>
    <t>Коростылёв А.Б.</t>
  </si>
  <si>
    <t>Вержевикин Артем Викторович</t>
  </si>
  <si>
    <t>01.07.1991, КМС</t>
  </si>
  <si>
    <t>СФО, Кемеровская, Прокопьевск, МО</t>
  </si>
  <si>
    <t>Носиков В.В.</t>
  </si>
  <si>
    <t>Клюкин Алексей Геннадьевич</t>
  </si>
  <si>
    <t>21.03.1990, КМС</t>
  </si>
  <si>
    <t>УФО, Свердловская, Багданович,МО</t>
  </si>
  <si>
    <t>Пурдин И.В.</t>
  </si>
  <si>
    <t>Сиражитдинов Денис Хамматович</t>
  </si>
  <si>
    <t>25.07.1991, КМС</t>
  </si>
  <si>
    <t>УФО, Челябинская, Аргаяш, МО</t>
  </si>
  <si>
    <t>Акуин Д.Ю.</t>
  </si>
  <si>
    <t>мужчины</t>
  </si>
  <si>
    <t>16</t>
  </si>
  <si>
    <t>женщины</t>
  </si>
  <si>
    <t>Трущенко Елизавета Викторовна</t>
  </si>
  <si>
    <t>18.06.1992, КМС</t>
  </si>
  <si>
    <t>СФО,Омская,Омск,МО.</t>
  </si>
  <si>
    <t>13</t>
  </si>
  <si>
    <t>Новосибирская,Омская,Курганская.Алтайский,Томская.</t>
  </si>
  <si>
    <t>боевое самбо</t>
  </si>
  <si>
    <t>Омская,Курганская,Новосибирская,Р.Алтай,Красноярский,ХМАО,Иркутская.</t>
  </si>
  <si>
    <t>Новосибирская,Омская,Свердловская,Р.Алтай,Алтайский,Кемеровская</t>
  </si>
  <si>
    <t>Р.Алтай,Томская,Новосибирская,Р.Хакасия,Алтайский.</t>
  </si>
  <si>
    <t>св100</t>
  </si>
  <si>
    <t>СПРАВКА О ПОБЕДАХ</t>
  </si>
  <si>
    <t>Дана участнику</t>
  </si>
  <si>
    <t>(фамилия, имя)</t>
  </si>
  <si>
    <t>в том, что он участвовал в соревнованиях:</t>
  </si>
  <si>
    <t>(наименование соревнований)</t>
  </si>
  <si>
    <t>по борьбе САМБО</t>
  </si>
  <si>
    <t>(дата проведения соревнований)</t>
  </si>
  <si>
    <t>в городе:</t>
  </si>
  <si>
    <t>, выступая в весе до</t>
  </si>
  <si>
    <t>кг.</t>
  </si>
  <si>
    <t>(место проведения)</t>
  </si>
  <si>
    <t xml:space="preserve">занял </t>
  </si>
  <si>
    <t>место при</t>
  </si>
  <si>
    <t xml:space="preserve">,  </t>
  </si>
  <si>
    <t>имея</t>
  </si>
  <si>
    <t>встреч</t>
  </si>
  <si>
    <t>и одержал победы над:</t>
  </si>
  <si>
    <t>№п/п</t>
  </si>
  <si>
    <t>Фамилия, имя</t>
  </si>
  <si>
    <t xml:space="preserve">     организация</t>
  </si>
  <si>
    <t>разряд</t>
  </si>
  <si>
    <t>Челчушев Олег</t>
  </si>
  <si>
    <t>Р.Алтай</t>
  </si>
  <si>
    <t>КМС</t>
  </si>
  <si>
    <t>Яйтаков Аяс</t>
  </si>
  <si>
    <t>Картабаев Руслан</t>
  </si>
  <si>
    <t>Чугулов Эжер</t>
  </si>
  <si>
    <t>Мешкеев Эркемен</t>
  </si>
  <si>
    <t>Всего побед:</t>
  </si>
  <si>
    <t>пять</t>
  </si>
  <si>
    <t>(прописью)</t>
  </si>
  <si>
    <t>Главный судья, судья ВК</t>
  </si>
  <si>
    <t>категории</t>
  </si>
  <si>
    <t>подпись</t>
  </si>
  <si>
    <t>фамилия</t>
  </si>
  <si>
    <t>Главный секретарь, судья ВК</t>
  </si>
  <si>
    <t>участвующих спортсменов и __ субъектов Р.Ф.</t>
  </si>
  <si>
    <t>=мс!F21</t>
  </si>
  <si>
    <t>=мс!G21</t>
  </si>
  <si>
    <t>=мс!F23</t>
  </si>
  <si>
    <t>=мс!G23</t>
  </si>
  <si>
    <t>=МАКС(L46:M46)</t>
  </si>
  <si>
    <t>участвующих спортсменов и 8 субъектов Р.Ф.</t>
  </si>
  <si>
    <t>участвующих спортсменов и 9 субъектов Р.Ф.</t>
  </si>
  <si>
    <t>Боровиков Евгений</t>
  </si>
  <si>
    <t>Свердловская</t>
  </si>
  <si>
    <t>Минатулаев Магомедзапир</t>
  </si>
  <si>
    <t>ХМАО</t>
  </si>
  <si>
    <t>Битуганов Ерсат</t>
  </si>
  <si>
    <t>Алтайский</t>
  </si>
  <si>
    <t>Абдулгалимов Имирали</t>
  </si>
  <si>
    <t>Семёнов Владислав</t>
  </si>
  <si>
    <t>Гвоздев Михаил</t>
  </si>
  <si>
    <t>Омская</t>
  </si>
  <si>
    <t>шесть</t>
  </si>
  <si>
    <t>Соян Айдын</t>
  </si>
  <si>
    <t>Тороков Виталий</t>
  </si>
  <si>
    <t>Адуков Биярслан</t>
  </si>
  <si>
    <t>Мухин Николай</t>
  </si>
  <si>
    <t>Ибрагим Баглан</t>
  </si>
  <si>
    <t>Р.Хакасия</t>
  </si>
  <si>
    <t>МС</t>
  </si>
  <si>
    <t>участвующих спортсменов и 7 субъектов Р.Ф.</t>
  </si>
  <si>
    <t>Кокулев Айас</t>
  </si>
  <si>
    <t>Ендан Белек</t>
  </si>
  <si>
    <t>Красноярский</t>
  </si>
  <si>
    <t>Абдуллаев Хаял</t>
  </si>
  <si>
    <t>Карулов Алан</t>
  </si>
  <si>
    <t>Новосибирская</t>
  </si>
  <si>
    <t>Бобоев Дилшот</t>
  </si>
  <si>
    <t>Синьков Андрей</t>
  </si>
  <si>
    <t>Жаслыков Ерлан</t>
  </si>
  <si>
    <t>Решетарь Илья</t>
  </si>
  <si>
    <t>Абрамовский Данил</t>
  </si>
  <si>
    <t>Насирахунов Руслан</t>
  </si>
  <si>
    <t>Магеррамов Рахмат</t>
  </si>
  <si>
    <t>Курганская</t>
  </si>
  <si>
    <t>семь</t>
  </si>
  <si>
    <t>Копняк Алексей</t>
  </si>
  <si>
    <t>Тусупаев Ержан</t>
  </si>
  <si>
    <t>Журавлев Семен</t>
  </si>
  <si>
    <t>Александров Александр</t>
  </si>
  <si>
    <t>Ларченко Вадим</t>
  </si>
  <si>
    <t>Воронин Дмитрий</t>
  </si>
  <si>
    <t>Цубенко Роман</t>
  </si>
  <si>
    <t>Кемеровская</t>
  </si>
  <si>
    <t>участвующих спортсменов и 6 субъектов Р.Ф.</t>
  </si>
  <si>
    <t>Жуков Борис</t>
  </si>
  <si>
    <t>Бахтабаев Рустем</t>
  </si>
  <si>
    <t>Стенников Вячеслав</t>
  </si>
  <si>
    <t>Торгашев Дмитрий</t>
  </si>
  <si>
    <t>МСМК</t>
  </si>
  <si>
    <t>четыре</t>
  </si>
  <si>
    <t>Мурашкин Эдуард</t>
  </si>
  <si>
    <t>Ягодкин Сергей</t>
  </si>
  <si>
    <t>Повар Кирилл</t>
  </si>
  <si>
    <t>Бутов Глеб</t>
  </si>
  <si>
    <t>ЛОПСАН Чаян Игорьевич</t>
  </si>
  <si>
    <t>26.07.91, КМС</t>
  </si>
  <si>
    <t>Омская, Омск</t>
  </si>
  <si>
    <t>12</t>
  </si>
  <si>
    <t>4</t>
  </si>
  <si>
    <t>Омская,Свердловская,Р.Алтай,Р.Хакасия,Новосибирская.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</si>
</sst>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6"/>
      <name val="Arial Narrow"/>
      <family val="2"/>
    </font>
    <font>
      <sz val="9"/>
      <name val="Arial Narrow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9"/>
      <name val="Arial Narrow"/>
      <family val="2"/>
    </font>
    <font>
      <b/>
      <sz val="18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3" fillId="0" borderId="0">
      <alignment/>
      <protection/>
    </xf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8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16" xfId="0" applyBorder="1" applyAlignment="1">
      <alignment/>
    </xf>
    <xf numFmtId="49" fontId="2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8" borderId="18" xfId="0" applyFont="1" applyFill="1" applyBorder="1" applyAlignment="1">
      <alignment vertical="center" textRotation="90"/>
    </xf>
    <xf numFmtId="0" fontId="8" fillId="8" borderId="19" xfId="0" applyFont="1" applyFill="1" applyBorder="1" applyAlignment="1">
      <alignment vertical="center" textRotation="90"/>
    </xf>
    <xf numFmtId="0" fontId="8" fillId="8" borderId="20" xfId="0" applyFont="1" applyFill="1" applyBorder="1" applyAlignment="1">
      <alignment vertical="center" textRotation="90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2" fillId="0" borderId="2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6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42" applyFont="1" applyBorder="1" applyAlignment="1" applyProtection="1">
      <alignment/>
      <protection/>
    </xf>
    <xf numFmtId="0" fontId="13" fillId="0" borderId="0" xfId="53">
      <alignment/>
      <protection/>
    </xf>
    <xf numFmtId="0" fontId="13" fillId="0" borderId="0" xfId="53" applyAlignment="1">
      <alignment/>
      <protection/>
    </xf>
    <xf numFmtId="0" fontId="13" fillId="0" borderId="26" xfId="53" applyBorder="1" applyAlignment="1">
      <alignment/>
      <protection/>
    </xf>
    <xf numFmtId="0" fontId="13" fillId="0" borderId="26" xfId="53" applyBorder="1">
      <alignment/>
      <protection/>
    </xf>
    <xf numFmtId="0" fontId="15" fillId="0" borderId="0" xfId="53" applyFont="1">
      <alignment/>
      <protection/>
    </xf>
    <xf numFmtId="0" fontId="13" fillId="0" borderId="0" xfId="53" applyAlignment="1">
      <alignment horizontal="left"/>
      <protection/>
    </xf>
    <xf numFmtId="0" fontId="13" fillId="0" borderId="0" xfId="53" applyAlignment="1">
      <alignment horizontal="right"/>
      <protection/>
    </xf>
    <xf numFmtId="0" fontId="13" fillId="0" borderId="27" xfId="53" applyBorder="1">
      <alignment/>
      <protection/>
    </xf>
    <xf numFmtId="0" fontId="15" fillId="0" borderId="28" xfId="53" applyFont="1" applyBorder="1" applyAlignment="1">
      <alignment horizontal="center"/>
      <protection/>
    </xf>
    <xf numFmtId="0" fontId="15" fillId="0" borderId="28" xfId="53" applyFont="1" applyBorder="1" applyAlignment="1">
      <alignment horizontal="left"/>
      <protection/>
    </xf>
    <xf numFmtId="0" fontId="15" fillId="0" borderId="29" xfId="53" applyFont="1" applyBorder="1" applyAlignment="1">
      <alignment horizontal="left"/>
      <protection/>
    </xf>
    <xf numFmtId="0" fontId="13" fillId="0" borderId="10" xfId="53" applyFont="1" applyBorder="1" applyAlignment="1">
      <alignment horizontal="center"/>
      <protection/>
    </xf>
    <xf numFmtId="0" fontId="13" fillId="0" borderId="14" xfId="53" applyBorder="1">
      <alignment/>
      <protection/>
    </xf>
    <xf numFmtId="0" fontId="13" fillId="0" borderId="30" xfId="53" applyFont="1" applyBorder="1">
      <alignment/>
      <protection/>
    </xf>
    <xf numFmtId="0" fontId="13" fillId="0" borderId="31" xfId="53" applyFont="1" applyBorder="1">
      <alignment/>
      <protection/>
    </xf>
    <xf numFmtId="0" fontId="13" fillId="0" borderId="14" xfId="53" applyFont="1" applyBorder="1">
      <alignment/>
      <protection/>
    </xf>
    <xf numFmtId="0" fontId="13" fillId="0" borderId="10" xfId="53" applyFont="1" applyBorder="1">
      <alignment/>
      <protection/>
    </xf>
    <xf numFmtId="0" fontId="15" fillId="0" borderId="0" xfId="53" applyFont="1" applyAlignment="1">
      <alignment horizontal="center"/>
      <protection/>
    </xf>
    <xf numFmtId="49" fontId="13" fillId="0" borderId="26" xfId="53" applyNumberFormat="1" applyBorder="1">
      <alignment/>
      <protection/>
    </xf>
    <xf numFmtId="0" fontId="13" fillId="0" borderId="0" xfId="53" applyBorder="1">
      <alignment/>
      <protection/>
    </xf>
    <xf numFmtId="0" fontId="15" fillId="0" borderId="0" xfId="53" applyFont="1" applyBorder="1">
      <alignment/>
      <protection/>
    </xf>
    <xf numFmtId="49" fontId="13" fillId="0" borderId="26" xfId="53" applyNumberFormat="1" applyBorder="1" applyAlignment="1">
      <alignment horizontal="center"/>
      <protection/>
    </xf>
    <xf numFmtId="1" fontId="13" fillId="0" borderId="26" xfId="53" applyNumberFormat="1" applyBorder="1" applyAlignment="1">
      <alignment horizontal="center"/>
      <protection/>
    </xf>
    <xf numFmtId="1" fontId="13" fillId="0" borderId="26" xfId="53" applyNumberFormat="1" applyBorder="1">
      <alignment/>
      <protection/>
    </xf>
    <xf numFmtId="0" fontId="13" fillId="0" borderId="26" xfId="53" applyBorder="1" applyAlignment="1">
      <alignment horizontal="right"/>
      <protection/>
    </xf>
    <xf numFmtId="0" fontId="7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3" fillId="24" borderId="3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left" vertical="center" wrapText="1"/>
    </xf>
    <xf numFmtId="49" fontId="3" fillId="24" borderId="23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8" fillId="8" borderId="35" xfId="0" applyFont="1" applyFill="1" applyBorder="1" applyAlignment="1">
      <alignment horizontal="center" vertical="center" textRotation="90"/>
    </xf>
    <xf numFmtId="0" fontId="8" fillId="8" borderId="38" xfId="0" applyFont="1" applyFill="1" applyBorder="1" applyAlignment="1">
      <alignment horizontal="center" vertical="center" textRotation="90"/>
    </xf>
    <xf numFmtId="0" fontId="8" fillId="8" borderId="39" xfId="0" applyFont="1" applyFill="1" applyBorder="1" applyAlignment="1">
      <alignment horizontal="center" vertical="center" textRotation="90"/>
    </xf>
    <xf numFmtId="0" fontId="8" fillId="8" borderId="16" xfId="0" applyFont="1" applyFill="1" applyBorder="1" applyAlignment="1">
      <alignment horizontal="center" vertical="center" textRotation="90"/>
    </xf>
    <xf numFmtId="0" fontId="8" fillId="8" borderId="40" xfId="0" applyFont="1" applyFill="1" applyBorder="1" applyAlignment="1">
      <alignment horizontal="center" vertical="center" textRotation="90"/>
    </xf>
    <xf numFmtId="0" fontId="8" fillId="8" borderId="41" xfId="0" applyFont="1" applyFill="1" applyBorder="1" applyAlignment="1">
      <alignment horizontal="center" vertical="center" textRotation="90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textRotation="90"/>
    </xf>
    <xf numFmtId="0" fontId="8" fillId="8" borderId="23" xfId="0" applyFont="1" applyFill="1" applyBorder="1" applyAlignment="1">
      <alignment horizontal="center" vertical="center" textRotation="90"/>
    </xf>
    <xf numFmtId="0" fontId="8" fillId="8" borderId="33" xfId="0" applyFont="1" applyFill="1" applyBorder="1" applyAlignment="1">
      <alignment horizontal="center" vertical="center" textRotation="90"/>
    </xf>
    <xf numFmtId="0" fontId="8" fillId="8" borderId="44" xfId="0" applyFont="1" applyFill="1" applyBorder="1" applyAlignment="1">
      <alignment horizontal="center" vertical="center" textRotation="90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left" vertical="center" wrapText="1"/>
    </xf>
    <xf numFmtId="0" fontId="38" fillId="0" borderId="39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8" fillId="8" borderId="49" xfId="0" applyFont="1" applyFill="1" applyBorder="1" applyAlignment="1">
      <alignment horizontal="center" vertical="center" textRotation="90"/>
    </xf>
    <xf numFmtId="0" fontId="8" fillId="8" borderId="50" xfId="0" applyFont="1" applyFill="1" applyBorder="1" applyAlignment="1">
      <alignment horizontal="center" vertical="center" textRotation="90"/>
    </xf>
    <xf numFmtId="0" fontId="8" fillId="8" borderId="51" xfId="0" applyFont="1" applyFill="1" applyBorder="1" applyAlignment="1">
      <alignment horizontal="center" vertical="center" textRotation="90"/>
    </xf>
    <xf numFmtId="0" fontId="8" fillId="8" borderId="52" xfId="0" applyFont="1" applyFill="1" applyBorder="1" applyAlignment="1">
      <alignment horizontal="center" vertical="center" textRotation="90"/>
    </xf>
    <xf numFmtId="0" fontId="8" fillId="8" borderId="18" xfId="0" applyFont="1" applyFill="1" applyBorder="1" applyAlignment="1">
      <alignment horizontal="center" vertical="center" textRotation="90"/>
    </xf>
    <xf numFmtId="0" fontId="8" fillId="8" borderId="19" xfId="0" applyFont="1" applyFill="1" applyBorder="1" applyAlignment="1">
      <alignment horizontal="center" vertical="center" textRotation="90"/>
    </xf>
    <xf numFmtId="0" fontId="10" fillId="0" borderId="52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54" xfId="0" applyFont="1" applyFill="1" applyBorder="1" applyAlignment="1">
      <alignment horizontal="left" vertical="center" wrapText="1"/>
    </xf>
    <xf numFmtId="0" fontId="10" fillId="0" borderId="55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37" fillId="0" borderId="56" xfId="0" applyFont="1" applyFill="1" applyBorder="1" applyAlignment="1">
      <alignment horizontal="left" vertical="center" wrapText="1"/>
    </xf>
    <xf numFmtId="0" fontId="37" fillId="0" borderId="46" xfId="0" applyFont="1" applyFill="1" applyBorder="1" applyAlignment="1">
      <alignment horizontal="left" vertical="center" wrapText="1"/>
    </xf>
    <xf numFmtId="0" fontId="10" fillId="0" borderId="57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10" fillId="0" borderId="59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37" fillId="0" borderId="45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left" vertical="center" wrapText="1"/>
    </xf>
    <xf numFmtId="0" fontId="10" fillId="0" borderId="60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left" vertical="center" wrapText="1"/>
    </xf>
    <xf numFmtId="0" fontId="3" fillId="0" borderId="0" xfId="42" applyFont="1" applyBorder="1" applyAlignment="1" applyProtection="1">
      <alignment horizontal="left"/>
      <protection/>
    </xf>
    <xf numFmtId="0" fontId="17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14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1" fillId="0" borderId="6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49" fontId="3" fillId="24" borderId="43" xfId="0" applyNumberFormat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60" xfId="0" applyFont="1" applyBorder="1" applyAlignment="1">
      <alignment horizontal="left" vertical="center" wrapText="1"/>
    </xf>
    <xf numFmtId="0" fontId="11" fillId="0" borderId="63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1" fillId="0" borderId="49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1" fillId="0" borderId="50" xfId="0" applyFont="1" applyBorder="1" applyAlignment="1">
      <alignment horizontal="left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0" fontId="13" fillId="0" borderId="0" xfId="53" applyAlignment="1">
      <alignment horizontal="center"/>
      <protection/>
    </xf>
    <xf numFmtId="0" fontId="1" fillId="0" borderId="0" xfId="53" applyFont="1" applyAlignment="1">
      <alignment horizontal="center"/>
      <protection/>
    </xf>
    <xf numFmtId="0" fontId="15" fillId="0" borderId="63" xfId="53" applyFont="1" applyBorder="1" applyAlignment="1">
      <alignment horizontal="center"/>
      <protection/>
    </xf>
    <xf numFmtId="0" fontId="15" fillId="0" borderId="26" xfId="53" applyFont="1" applyBorder="1" applyAlignment="1">
      <alignment horizontal="center"/>
      <protection/>
    </xf>
    <xf numFmtId="0" fontId="15" fillId="0" borderId="29" xfId="53" applyFont="1" applyBorder="1" applyAlignment="1">
      <alignment/>
      <protection/>
    </xf>
    <xf numFmtId="0" fontId="15" fillId="0" borderId="13" xfId="53" applyFont="1" applyBorder="1" applyAlignment="1">
      <alignment horizontal="center"/>
      <protection/>
    </xf>
    <xf numFmtId="0" fontId="15" fillId="0" borderId="47" xfId="53" applyFont="1" applyBorder="1" applyAlignment="1">
      <alignment horizontal="center"/>
      <protection/>
    </xf>
    <xf numFmtId="0" fontId="13" fillId="0" borderId="26" xfId="53" applyBorder="1" applyAlignment="1">
      <alignment horizontal="center"/>
      <protection/>
    </xf>
    <xf numFmtId="0" fontId="14" fillId="0" borderId="0" xfId="53" applyFont="1" applyAlignment="1">
      <alignment/>
      <protection/>
    </xf>
    <xf numFmtId="0" fontId="13" fillId="0" borderId="26" xfId="53" applyBorder="1" applyAlignment="1">
      <alignment horizontal="center" wrapText="1"/>
      <protection/>
    </xf>
    <xf numFmtId="0" fontId="37" fillId="0" borderId="32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/>
    </xf>
    <xf numFmtId="0" fontId="38" fillId="0" borderId="0" xfId="0" applyFont="1" applyBorder="1" applyAlignment="1">
      <alignment vertical="center" wrapText="1"/>
    </xf>
    <xf numFmtId="0" fontId="38" fillId="0" borderId="35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19050</xdr:colOff>
      <xdr:row>1</xdr:row>
      <xdr:rowOff>114300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1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mbot\&#1086;&#1084;&#1089;&#1082;%202016%20&#1087;&#1091;&#1096;&#1085;&#1080;&#1094;&#1072;\Users\&#1057;&#1072;&#1084;&#1073;&#1086;\Desktop\&#1054;&#1084;&#1089;&#1082;%202015%20&#1055;&#1091;&#1096;&#1085;&#1080;&#1094;&#1072;\&#1056;&#1077;&#1075;&#1080;&#1089;&#1090;&#1088;&#1072;&#1094;&#1080;&#110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6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62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6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7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8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рег.раб."/>
      <sheetName val="рег"/>
      <sheetName val="Инструкция"/>
      <sheetName val="реквизиты"/>
      <sheetName val="регистрация"/>
    </sheetNames>
    <sheetDataSet>
      <sheetData sheetId="4">
        <row r="2">
          <cell r="A2" t="str">
            <v>ЧЕМПИОНАТ РОССИИ по БОЕВОМУ САМБО среди МУЖЧИН</v>
          </cell>
        </row>
        <row r="3">
          <cell r="A3" t="str">
            <v>24-27 февраля 2017г.                                 г.Нижний Новгород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  <sheetName val="кр1"/>
      <sheetName val="кр2"/>
      <sheetName val="НАГР ЛИСТ"/>
      <sheetName val="кр3"/>
      <sheetName val="кр4"/>
      <sheetName val="кр5"/>
      <sheetName val="кр6"/>
      <sheetName val="пф"/>
    </sheetNames>
    <sheetDataSet>
      <sheetData sheetId="0">
        <row r="7">
          <cell r="AA7" t="e">
            <v>#NAME?</v>
          </cell>
          <cell r="AJ7" t="e">
            <v>#NAME?</v>
          </cell>
        </row>
        <row r="8">
          <cell r="AA8" t="e">
            <v>#NAME?</v>
          </cell>
        </row>
        <row r="9">
          <cell r="AA9" t="e">
            <v>#NAME?</v>
          </cell>
        </row>
        <row r="10">
          <cell r="AA10" t="e">
            <v>#NAME?</v>
          </cell>
        </row>
        <row r="11">
          <cell r="AA11" t="e">
            <v>#NAME?</v>
          </cell>
        </row>
        <row r="12">
          <cell r="AA12" t="e">
            <v>#NAME?</v>
          </cell>
        </row>
        <row r="13">
          <cell r="AA13" t="e">
            <v>#NAME?</v>
          </cell>
        </row>
        <row r="14">
          <cell r="AA14" t="e">
            <v>#NAME?</v>
          </cell>
        </row>
        <row r="15">
          <cell r="AA15" t="e">
            <v>#NAME?</v>
          </cell>
        </row>
      </sheetData>
      <sheetData sheetId="4">
        <row r="6">
          <cell r="C6" t="str">
            <v>НЕМКОВ Вадим Александрович</v>
          </cell>
          <cell r="D6" t="str">
            <v>20.06.92, мсмк</v>
          </cell>
          <cell r="E6" t="str">
            <v>ЦФО</v>
          </cell>
          <cell r="F6" t="str">
            <v>ЦФО,Белгородская</v>
          </cell>
          <cell r="G6">
            <v>0</v>
          </cell>
          <cell r="H6" t="str">
            <v>Воронов ВМ Мичиков АВ</v>
          </cell>
        </row>
        <row r="8">
          <cell r="C8" t="str">
            <v>МОХНАТКИН Михаил Александрович</v>
          </cell>
          <cell r="D8" t="str">
            <v>16.01.90, мс</v>
          </cell>
          <cell r="E8" t="str">
            <v>С-П</v>
          </cell>
          <cell r="F8" t="str">
            <v>СП,С-Петербург, ГБОУ ДОД СДЮСШОР "КШВСМ"</v>
          </cell>
          <cell r="G8">
            <v>0</v>
          </cell>
          <cell r="H8" t="str">
            <v>Коршунов АИ Горохов АВ</v>
          </cell>
        </row>
        <row r="10">
          <cell r="C10" t="str">
            <v>МУСИН Артем Михайлович</v>
          </cell>
          <cell r="D10" t="str">
            <v>25.02.92, кмс</v>
          </cell>
          <cell r="E10" t="str">
            <v>СФО</v>
          </cell>
          <cell r="F10" t="str">
            <v>Забайкальский</v>
          </cell>
          <cell r="G10">
            <v>0</v>
          </cell>
          <cell r="H10" t="str">
            <v>Бадманцыренов</v>
          </cell>
        </row>
        <row r="12">
          <cell r="C12" t="str">
            <v>НЕМКОВ Виктор Александрович</v>
          </cell>
          <cell r="D12" t="str">
            <v>26.01.86, мс</v>
          </cell>
          <cell r="E12" t="str">
            <v>ЦФО</v>
          </cell>
          <cell r="F12" t="str">
            <v>ЦФО,Белгородская</v>
          </cell>
          <cell r="G12">
            <v>0</v>
          </cell>
          <cell r="H12" t="str">
            <v>Воронов ВМ Мичиков АВ</v>
          </cell>
        </row>
        <row r="14">
          <cell r="C14" t="str">
            <v>ДАНЬКОВ Александр Олегович</v>
          </cell>
          <cell r="D14" t="str">
            <v>02.03.80, мсмк</v>
          </cell>
          <cell r="E14" t="str">
            <v>М</v>
          </cell>
          <cell r="F14" t="str">
            <v>М,Москва,Самбо-70</v>
          </cell>
          <cell r="G14">
            <v>0</v>
          </cell>
          <cell r="H14" t="str">
            <v>Елексин НА</v>
          </cell>
        </row>
        <row r="16">
          <cell r="C16" t="str">
            <v>ГАМЗАЕВ Рахман Рузвелтович</v>
          </cell>
          <cell r="D16" t="str">
            <v>09.08.90, кмс</v>
          </cell>
          <cell r="E16" t="str">
            <v>ПФО</v>
          </cell>
          <cell r="F16" t="str">
            <v>ПФО, Нижегородская, Богородск</v>
          </cell>
          <cell r="G16">
            <v>0</v>
          </cell>
          <cell r="H16" t="str">
            <v>Бондаренко СС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  <sheetName val="кр1"/>
      <sheetName val="кр2"/>
      <sheetName val="НАГР ЛИСТ"/>
      <sheetName val="кр3"/>
    </sheetNames>
    <sheetDataSet>
      <sheetData sheetId="0">
        <row r="7">
          <cell r="AJ7" t="e">
            <v>#NAME?</v>
          </cell>
        </row>
      </sheetData>
      <sheetData sheetId="4">
        <row r="6">
          <cell r="C6" t="str">
            <v>СИДЕЛЬНИКОВ Кирилл Юрьевич</v>
          </cell>
          <cell r="D6" t="str">
            <v>17.08.88, змс</v>
          </cell>
          <cell r="E6" t="str">
            <v>ЦФО</v>
          </cell>
          <cell r="F6" t="str">
            <v>ЦФО,Белгородская</v>
          </cell>
          <cell r="G6">
            <v>0</v>
          </cell>
          <cell r="H6" t="str">
            <v>Воронов ВМ Мичиков АВ</v>
          </cell>
        </row>
        <row r="8">
          <cell r="C8" t="str">
            <v>ГОЛЬЦОВ Денис Александрович</v>
          </cell>
          <cell r="D8" t="str">
            <v>10.06.90, мс</v>
          </cell>
          <cell r="E8" t="str">
            <v>С-П</v>
          </cell>
          <cell r="F8" t="str">
            <v>СП,С-Петербург, ГБОУ ДОД СДЮСШОР "КШВСМ"</v>
          </cell>
          <cell r="G8">
            <v>0</v>
          </cell>
          <cell r="H8" t="str">
            <v>Коршунов АИ Горохов АВ</v>
          </cell>
        </row>
        <row r="10">
          <cell r="C10" t="str">
            <v>ХАРХАЧАЕВ Паша Шахрудинович</v>
          </cell>
          <cell r="D10" t="str">
            <v>26.04.95, кмс</v>
          </cell>
          <cell r="E10" t="str">
            <v>СКФО</v>
          </cell>
          <cell r="F10" t="str">
            <v>СКФО,Р.Дагестан</v>
          </cell>
          <cell r="G10">
            <v>0</v>
          </cell>
          <cell r="H10" t="str">
            <v>Магомедов МА</v>
          </cell>
        </row>
        <row r="12">
          <cell r="C12" t="str">
            <v>ПОЛЕХИН Денис Владимирович</v>
          </cell>
          <cell r="D12" t="str">
            <v>17.08.90, мс</v>
          </cell>
          <cell r="E12" t="str">
            <v>М</v>
          </cell>
          <cell r="F12" t="str">
            <v>М,Москва,Пролетарский , Динамо</v>
          </cell>
          <cell r="G12">
            <v>0</v>
          </cell>
          <cell r="H12" t="str">
            <v>Журавицкий СВ Ходырев АН</v>
          </cell>
        </row>
        <row r="14">
          <cell r="C14" t="str">
            <v>ГОНЧАРУК Роман Михайлович</v>
          </cell>
          <cell r="D14" t="str">
            <v>24.06.93, мс</v>
          </cell>
          <cell r="E14" t="str">
            <v>М</v>
          </cell>
          <cell r="F14" t="str">
            <v>М,Москва,Динамо</v>
          </cell>
          <cell r="G14">
            <v>0</v>
          </cell>
          <cell r="H14" t="str">
            <v>Журавицкий СВ Ходырев АН</v>
          </cell>
        </row>
        <row r="16">
          <cell r="C16" t="str">
            <v>МИШЕВ Тимофей Викторович</v>
          </cell>
          <cell r="D16" t="str">
            <v>16.07.94, мс</v>
          </cell>
          <cell r="E16" t="str">
            <v>М</v>
          </cell>
          <cell r="F16" t="str">
            <v>М,Москва,Пролетарский ,Ходори</v>
          </cell>
          <cell r="G16">
            <v>0</v>
          </cell>
          <cell r="H16" t="str">
            <v>Журавицкий СВ Ходырев АН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рег.раб."/>
      <sheetName val="рег"/>
      <sheetName val="Инструкция"/>
      <sheetName val="реквизиты"/>
      <sheetName val="регистрация"/>
    </sheetNames>
    <sheetDataSet>
      <sheetData sheetId="4">
        <row r="2">
          <cell r="A2" t="str">
            <v>XVII   Всероссийские соревнования по самбо на призы Почётного гражданина г.Омска , ЗМС А.М.Пушницы.</v>
          </cell>
        </row>
        <row r="6">
          <cell r="G6" t="str">
            <v>С.Ю.Аткунов</v>
          </cell>
        </row>
        <row r="8">
          <cell r="G8" t="str">
            <v>С.М.Трескин</v>
          </cell>
        </row>
        <row r="11">
          <cell r="D11" t="str">
            <v>Омск</v>
          </cell>
          <cell r="F11" t="str">
            <v>27-31 октября 2016г.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  <sheetName val="кр1"/>
      <sheetName val="кр2"/>
      <sheetName val="НАГР ЛИСТ"/>
      <sheetName val="кр3"/>
      <sheetName val="кр4"/>
      <sheetName val="кр5"/>
      <sheetName val="кр6"/>
      <sheetName val="пф"/>
    </sheetNames>
    <sheetDataSet>
      <sheetData sheetId="0">
        <row r="7">
          <cell r="AA7" t="e">
            <v>#NAME?</v>
          </cell>
        </row>
        <row r="8">
          <cell r="AA8" t="e">
            <v>#NAME?</v>
          </cell>
        </row>
        <row r="9">
          <cell r="AA9" t="e">
            <v>#NAME?</v>
          </cell>
        </row>
        <row r="10">
          <cell r="AA10" t="e">
            <v>#NAME?</v>
          </cell>
        </row>
        <row r="11">
          <cell r="AA11" t="e">
            <v>#NAME?</v>
          </cell>
        </row>
        <row r="12">
          <cell r="AA12" t="e">
            <v>#NAME?</v>
          </cell>
        </row>
        <row r="13">
          <cell r="AA13" t="e">
            <v>#NAME?</v>
          </cell>
        </row>
        <row r="14">
          <cell r="AA14" t="e">
            <v>#NAME?</v>
          </cell>
        </row>
        <row r="15">
          <cell r="AA15" t="e">
            <v>#NAME?</v>
          </cell>
        </row>
      </sheetData>
      <sheetData sheetId="4">
        <row r="6">
          <cell r="C6" t="str">
            <v>ТАЛДИЕВ Рустам Амерханович</v>
          </cell>
          <cell r="D6" t="str">
            <v>01.01.93, мс</v>
          </cell>
          <cell r="E6" t="str">
            <v>С-П</v>
          </cell>
          <cell r="F6" t="str">
            <v>СП,С-Петербург, ГБОУ ДОД СДЮСШОР "КШВСМ"</v>
          </cell>
          <cell r="G6">
            <v>0</v>
          </cell>
          <cell r="H6" t="str">
            <v>Коршунов АИ Горохов АВ</v>
          </cell>
        </row>
        <row r="8">
          <cell r="C8" t="str">
            <v>САЛИКОВ Александр Алиевич</v>
          </cell>
          <cell r="D8" t="str">
            <v>07.03.88, мсмк</v>
          </cell>
          <cell r="E8" t="str">
            <v>ПФО</v>
          </cell>
          <cell r="F8" t="str">
            <v>ПФО, Нижегородская, Кстово</v>
          </cell>
          <cell r="G8">
            <v>0</v>
          </cell>
          <cell r="H8" t="str">
            <v>Фролов ИМ Малашкин АМ</v>
          </cell>
        </row>
        <row r="10">
          <cell r="C10" t="str">
            <v>ДЖАВАДОВ Имран Аяз Оглы</v>
          </cell>
          <cell r="D10" t="str">
            <v>03.06.94, мсмк</v>
          </cell>
          <cell r="E10" t="str">
            <v>ПФО</v>
          </cell>
          <cell r="F10" t="str">
            <v>ПФО, Нижегородская, Кстово</v>
          </cell>
          <cell r="G10">
            <v>0</v>
          </cell>
          <cell r="H10" t="str">
            <v>Разин СА Малашкин АМ</v>
          </cell>
        </row>
        <row r="12">
          <cell r="C12" t="str">
            <v>РАЗИН Сергей Алексеевич</v>
          </cell>
          <cell r="D12" t="str">
            <v>02.11.87, мсмк</v>
          </cell>
          <cell r="E12" t="str">
            <v>ПФО</v>
          </cell>
          <cell r="F12" t="str">
            <v>ПФО, Нижегородская, Кстово</v>
          </cell>
          <cell r="G12">
            <v>0</v>
          </cell>
          <cell r="H12" t="str">
            <v>Чугреев АВ Малашкин АМ</v>
          </cell>
        </row>
        <row r="14">
          <cell r="C14" t="str">
            <v>ЖАМСАРАНЖАПОВ Баир Андреевич</v>
          </cell>
          <cell r="D14" t="str">
            <v>29.12.89, мс</v>
          </cell>
          <cell r="E14" t="str">
            <v>СФО</v>
          </cell>
          <cell r="F14" t="str">
            <v>СФО,Р.Бурятия, МО</v>
          </cell>
          <cell r="G14">
            <v>0</v>
          </cell>
          <cell r="H14" t="str">
            <v>Санжиев ТЖ Цыдыпов БВ</v>
          </cell>
        </row>
        <row r="16">
          <cell r="C16" t="str">
            <v>ЕБЕЧЕКОВ Алексей Сергеевич</v>
          </cell>
          <cell r="D16" t="str">
            <v>01.09.91, мсмк</v>
          </cell>
          <cell r="E16" t="str">
            <v>СФО</v>
          </cell>
          <cell r="F16" t="str">
            <v>СФО, Р.Алтай, ШВСМ</v>
          </cell>
          <cell r="G16">
            <v>0</v>
          </cell>
          <cell r="H16" t="str">
            <v>Яйтаков МЯ Челчушев ВБ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рег.раб."/>
      <sheetName val="рег"/>
      <sheetName val="Инструкция"/>
      <sheetName val="реквизиты"/>
      <sheetName val="регистрация"/>
    </sheetNames>
    <sheetDataSet>
      <sheetData sheetId="4">
        <row r="6">
          <cell r="A6" t="str">
            <v>Гл. судья, судья ВК</v>
          </cell>
          <cell r="G6" t="str">
            <v>С.Г.Шкедов</v>
          </cell>
        </row>
        <row r="7">
          <cell r="G7" t="str">
            <v>/Владивосток/</v>
          </cell>
        </row>
        <row r="8">
          <cell r="A8" t="str">
            <v>Гл. секретарь, судья ВК</v>
          </cell>
          <cell r="G8" t="str">
            <v>А.С.Тимошин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р.хода"/>
      <sheetName val="круги"/>
      <sheetName val="Итоговый"/>
      <sheetName val="полуфинал"/>
      <sheetName val="нагр. лист"/>
      <sheetName val="стартвый "/>
      <sheetName val="Ит.пр"/>
    </sheetNames>
    <sheetDataSet>
      <sheetData sheetId="3">
        <row r="6">
          <cell r="C6" t="str">
            <v>АУРСУЛОВ Артем Егорович</v>
          </cell>
          <cell r="D6" t="str">
            <v>30.05.1997, КМС</v>
          </cell>
          <cell r="E6" t="str">
            <v>СФО</v>
          </cell>
          <cell r="F6" t="str">
            <v>Р.Алтай, Г-Алтайск, МО</v>
          </cell>
          <cell r="G6">
            <v>0</v>
          </cell>
          <cell r="H6" t="str">
            <v>Тайпинов В.Л.</v>
          </cell>
        </row>
        <row r="8">
          <cell r="C8" t="str">
            <v>КУУЛАР Аян Шолбан-олович</v>
          </cell>
          <cell r="D8" t="str">
            <v>19.11.1995, 1р</v>
          </cell>
          <cell r="E8" t="str">
            <v>СФО</v>
          </cell>
          <cell r="F8" t="str">
            <v>Р.Алтай, Г-Алтайск, МО</v>
          </cell>
          <cell r="G8">
            <v>0</v>
          </cell>
          <cell r="H8" t="str">
            <v>Аткунов С.Ю., Чичинов Р.Р.</v>
          </cell>
        </row>
        <row r="10">
          <cell r="C10" t="str">
            <v>МЮНЧИНОВ Алексей Дмитриевич</v>
          </cell>
          <cell r="D10" t="str">
            <v>13.03.1995, КМС</v>
          </cell>
          <cell r="E10" t="str">
            <v>СФО</v>
          </cell>
          <cell r="F10" t="str">
            <v>Р.Алтай, Г-Алтайск, ПР</v>
          </cell>
          <cell r="G10">
            <v>0</v>
          </cell>
          <cell r="H10" t="str">
            <v>Качашев О.И.,Конунов А.А.</v>
          </cell>
        </row>
        <row r="12">
          <cell r="C12" t="str">
            <v>ЧАЛЧИКОВ Сумер Ырысович</v>
          </cell>
          <cell r="D12" t="str">
            <v>18.03.1996, 1р</v>
          </cell>
          <cell r="E12" t="str">
            <v>СФО</v>
          </cell>
          <cell r="F12" t="str">
            <v> Р.Алтай, Г-Алтайск, МО</v>
          </cell>
          <cell r="G12">
            <v>0</v>
          </cell>
          <cell r="H12" t="str">
            <v>Семендеев Э.С.</v>
          </cell>
        </row>
        <row r="14">
          <cell r="C14" t="str">
            <v>ЧЕЛЧУШЕВ Олег Олегович</v>
          </cell>
          <cell r="D14" t="str">
            <v>02.04.1996, КМС</v>
          </cell>
          <cell r="E14" t="str">
            <v>СФО</v>
          </cell>
          <cell r="F14" t="str">
            <v>Р.Алтай, Г-Алтайск</v>
          </cell>
          <cell r="G14">
            <v>0</v>
          </cell>
          <cell r="H14" t="str">
            <v>Тайпинов В.Л., Челчушев В.В.</v>
          </cell>
        </row>
        <row r="16">
          <cell r="C16" t="str">
            <v>БЕДАРЕВ Алексей Александрович</v>
          </cell>
          <cell r="D16" t="str">
            <v>30.11.1995, КМС</v>
          </cell>
          <cell r="E16" t="str">
            <v>СФО</v>
          </cell>
          <cell r="F16" t="str">
            <v>Омская, Омск, МО, СибГУФК</v>
          </cell>
          <cell r="G16">
            <v>0</v>
          </cell>
          <cell r="H16" t="str">
            <v>Горбунов АВ Бобровский 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  <sheetName val="кр1"/>
      <sheetName val="кр2"/>
      <sheetName val="НАГР ЛИСТ"/>
      <sheetName val="кр3"/>
      <sheetName val="кр4"/>
      <sheetName val="кр5"/>
      <sheetName val="кр6"/>
      <sheetName val="пф"/>
    </sheetNames>
    <sheetDataSet>
      <sheetData sheetId="0">
        <row r="7">
          <cell r="AA7" t="e">
            <v>#NAME?</v>
          </cell>
          <cell r="AJ7" t="e">
            <v>#NAME?</v>
          </cell>
        </row>
        <row r="8">
          <cell r="AA8" t="e">
            <v>#NAME?</v>
          </cell>
        </row>
        <row r="9">
          <cell r="AA9" t="e">
            <v>#NAME?</v>
          </cell>
        </row>
        <row r="10">
          <cell r="AA10" t="e">
            <v>#NAME?</v>
          </cell>
        </row>
        <row r="11">
          <cell r="AA11" t="e">
            <v>#NAME?</v>
          </cell>
        </row>
        <row r="12">
          <cell r="AA12" t="e">
            <v>#NAME?</v>
          </cell>
        </row>
        <row r="13">
          <cell r="AA13" t="e">
            <v>#NAME?</v>
          </cell>
        </row>
        <row r="14">
          <cell r="AA14" t="e">
            <v>#NAME?</v>
          </cell>
        </row>
      </sheetData>
      <sheetData sheetId="4">
        <row r="6">
          <cell r="C6" t="str">
            <v>АСКАНАКОВ Радион Рафаилович</v>
          </cell>
          <cell r="D6" t="str">
            <v>22.09.90, мс</v>
          </cell>
          <cell r="E6" t="str">
            <v>СФО</v>
          </cell>
          <cell r="F6" t="str">
            <v>СФО, Р.Алтай, ШВСМ</v>
          </cell>
          <cell r="G6">
            <v>0</v>
          </cell>
          <cell r="H6" t="str">
            <v>Яйтаков МЯ Бачимов ГЮ</v>
          </cell>
        </row>
        <row r="8">
          <cell r="C8" t="str">
            <v>ЛАМАНОВ Владимир Александрович</v>
          </cell>
          <cell r="D8" t="str">
            <v>20.11.92, мс</v>
          </cell>
          <cell r="E8" t="str">
            <v>ПФО</v>
          </cell>
          <cell r="F8" t="str">
            <v>ПФО, Нижегородская, Кстово</v>
          </cell>
          <cell r="G8">
            <v>0</v>
          </cell>
          <cell r="H8" t="str">
            <v>Чугреев АВ Фролов ИМ</v>
          </cell>
        </row>
        <row r="10">
          <cell r="C10" t="str">
            <v>КОНСТАНТИНОВ Эмиль Борисович</v>
          </cell>
          <cell r="D10" t="str">
            <v>27.05.94, мс</v>
          </cell>
          <cell r="E10" t="str">
            <v>СФО</v>
          </cell>
          <cell r="F10" t="str">
            <v>СФО, Р.Алтай,Буревестник</v>
          </cell>
          <cell r="G10">
            <v>0</v>
          </cell>
          <cell r="H10" t="str">
            <v>Аткунов СЮ Чичинов РР</v>
          </cell>
        </row>
        <row r="12">
          <cell r="C12" t="str">
            <v>КОНЗОШЕВ Рустам Александрович</v>
          </cell>
          <cell r="D12" t="str">
            <v>22.08.90, мс</v>
          </cell>
          <cell r="E12" t="str">
            <v>СФО</v>
          </cell>
          <cell r="F12" t="str">
            <v>СФО, Р.Алтай, ШВСМ</v>
          </cell>
          <cell r="G12">
            <v>0</v>
          </cell>
          <cell r="H12" t="str">
            <v>Яйтаков МЯ Челчушев ВБ</v>
          </cell>
        </row>
        <row r="14">
          <cell r="C14" t="str">
            <v>МАГОМЕДОВ Магомед Даудович</v>
          </cell>
          <cell r="D14" t="str">
            <v>03.10.90, мс</v>
          </cell>
          <cell r="E14" t="str">
            <v>С-П</v>
          </cell>
          <cell r="F14" t="str">
            <v>СП,С-Петербург, Динамо</v>
          </cell>
          <cell r="G14">
            <v>0</v>
          </cell>
          <cell r="H14" t="str">
            <v>Коршунов АИ Горохов АВ</v>
          </cell>
        </row>
        <row r="16">
          <cell r="C16" t="str">
            <v>КОСНЫРЕВ Илья Сергеевич</v>
          </cell>
          <cell r="D16" t="str">
            <v>29.07.96, кмс</v>
          </cell>
          <cell r="E16" t="str">
            <v>С-П</v>
          </cell>
          <cell r="F16" t="str">
            <v>СП,С-Петербург, ГБОУ ДОД СДЮСШОР "КШВСМ"</v>
          </cell>
          <cell r="G16">
            <v>0</v>
          </cell>
          <cell r="H16" t="str">
            <v>Давиденко ИА Горохов АВ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  <sheetName val="кр1"/>
      <sheetName val="кр2"/>
      <sheetName val="НАГР ЛИСТ"/>
      <sheetName val="кр3"/>
      <sheetName val="кр4"/>
      <sheetName val="кр5"/>
      <sheetName val="кр6"/>
      <sheetName val="пф"/>
    </sheetNames>
    <sheetDataSet>
      <sheetData sheetId="0">
        <row r="7">
          <cell r="AA7" t="str">
            <v>Владимирская</v>
          </cell>
          <cell r="AJ7">
            <v>30</v>
          </cell>
        </row>
        <row r="8">
          <cell r="AA8" t="str">
            <v>ДВФО</v>
          </cell>
        </row>
        <row r="9">
          <cell r="AA9" t="str">
            <v>М</v>
          </cell>
        </row>
        <row r="10">
          <cell r="AA10" t="str">
            <v>ПФО</v>
          </cell>
        </row>
        <row r="11">
          <cell r="AA11" t="str">
            <v>СЗФО</v>
          </cell>
        </row>
        <row r="12">
          <cell r="AA12" t="str">
            <v>СКФО</v>
          </cell>
        </row>
        <row r="13">
          <cell r="AA13" t="str">
            <v>СП</v>
          </cell>
        </row>
        <row r="14">
          <cell r="AA14" t="str">
            <v>С-Петербург</v>
          </cell>
        </row>
        <row r="15">
          <cell r="AA15" t="str">
            <v>СФО</v>
          </cell>
        </row>
      </sheetData>
      <sheetData sheetId="4">
        <row r="6">
          <cell r="C6" t="str">
            <v>ГАМЗАЕВ Мухтар Сахратулаевич</v>
          </cell>
          <cell r="D6" t="str">
            <v>24.09.92, мс</v>
          </cell>
          <cell r="E6" t="str">
            <v>СКФО</v>
          </cell>
          <cell r="F6" t="str">
            <v>СКФО,Р.Дагестан</v>
          </cell>
          <cell r="G6">
            <v>0</v>
          </cell>
          <cell r="H6" t="str">
            <v>Гасанханов РЗ Гасанханов ЗМ</v>
          </cell>
        </row>
        <row r="8">
          <cell r="C8" t="str">
            <v>МАГАМЕДОВ Курбан Гаджикурбанович</v>
          </cell>
          <cell r="D8" t="str">
            <v>19.07.91, мс</v>
          </cell>
          <cell r="E8" t="str">
            <v>М</v>
          </cell>
          <cell r="F8" t="str">
            <v>М,Москва,Самбо-70</v>
          </cell>
          <cell r="G8">
            <v>0</v>
          </cell>
          <cell r="H8" t="str">
            <v>Ганчук ЮЕ</v>
          </cell>
        </row>
        <row r="10">
          <cell r="C10" t="str">
            <v>УЛАНБЕКОВ Тагир Раджабович</v>
          </cell>
          <cell r="D10" t="str">
            <v>07.08.91, мс</v>
          </cell>
          <cell r="E10" t="str">
            <v>ПФО</v>
          </cell>
          <cell r="F10" t="str">
            <v>ПФО, Нижегородская, Кстово</v>
          </cell>
          <cell r="G10">
            <v>0</v>
          </cell>
          <cell r="H10" t="str">
            <v>Нурмагомедов АМ Чугреев АВ</v>
          </cell>
        </row>
        <row r="12">
          <cell r="C12" t="str">
            <v>НЕСТЕРОВ Александр Николаевич</v>
          </cell>
          <cell r="D12" t="str">
            <v>15.05.91, мсмк</v>
          </cell>
          <cell r="E12" t="str">
            <v>ПФО</v>
          </cell>
          <cell r="F12" t="str">
            <v>ПФО, Нижегородская, Кстово</v>
          </cell>
          <cell r="G12">
            <v>0</v>
          </cell>
          <cell r="H12" t="str">
            <v>Чугреев АВ Аверьянов АМ</v>
          </cell>
        </row>
        <row r="14">
          <cell r="C14" t="str">
            <v>ДЖАВАДОВ Камран Аяз Оглы</v>
          </cell>
          <cell r="D14" t="str">
            <v>22.07.92, мс</v>
          </cell>
          <cell r="E14" t="str">
            <v>ПФО</v>
          </cell>
          <cell r="F14" t="str">
            <v>ПФО, Нижегородская, Кстово</v>
          </cell>
          <cell r="G14">
            <v>0</v>
          </cell>
          <cell r="H14" t="str">
            <v>Чугреев АВ Аверьянов АМ</v>
          </cell>
        </row>
        <row r="16">
          <cell r="C16" t="str">
            <v>АДУЧИЕВ Олег Вячеславович</v>
          </cell>
          <cell r="D16" t="str">
            <v>05.11.95, кмс</v>
          </cell>
          <cell r="E16" t="str">
            <v>С-П</v>
          </cell>
          <cell r="F16" t="str">
            <v>СП,С-Петербург, ГБОУ ДОД СДЮСШОР "КШВСМ"</v>
          </cell>
          <cell r="G16">
            <v>0</v>
          </cell>
          <cell r="H16" t="str">
            <v>Давиденко ИА Горохов АВ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>
        <row r="7">
          <cell r="AJ7">
            <v>24</v>
          </cell>
        </row>
      </sheetData>
      <sheetData sheetId="4">
        <row r="14">
          <cell r="C14" t="str">
            <v>АБДУЛГАЛИМОВ Имирали Рамазанович
</v>
          </cell>
          <cell r="D14" t="str">
            <v>01.01.98, КМС</v>
          </cell>
          <cell r="E14" t="str">
            <v>УФО</v>
          </cell>
          <cell r="F14" t="str">
            <v>Хмао, Радужный, Юность</v>
          </cell>
          <cell r="H14" t="str">
            <v>Закарьяев А.Ф. Саркисян А.А.</v>
          </cell>
        </row>
        <row r="16">
          <cell r="C16" t="str">
            <v>КУЗНЕЦОВ Артемий Константинович</v>
          </cell>
          <cell r="D16" t="str">
            <v>15.05.98, КМС</v>
          </cell>
          <cell r="E16" t="str">
            <v>СФО</v>
          </cell>
          <cell r="F16" t="str">
            <v>Омская, Омск, Мо</v>
          </cell>
          <cell r="H16" t="str">
            <v>Андреева О.Н.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за призовые месиа"/>
      <sheetName val="ит.пр"/>
      <sheetName val="наградной лист"/>
      <sheetName val="Ст Б"/>
      <sheetName val="Ст А"/>
      <sheetName val="кр1"/>
      <sheetName val="кр2"/>
      <sheetName val="НАГР ЛИСТ"/>
      <sheetName val="кр3"/>
      <sheetName val="кр4"/>
      <sheetName val="кр5"/>
      <sheetName val="кр6"/>
    </sheetNames>
    <sheetDataSet>
      <sheetData sheetId="0">
        <row r="7">
          <cell r="AA7" t="e">
            <v>#NAME?</v>
          </cell>
          <cell r="AJ7" t="e">
            <v>#NAME?</v>
          </cell>
        </row>
        <row r="8">
          <cell r="AA8" t="e">
            <v>#NAME?</v>
          </cell>
        </row>
        <row r="9">
          <cell r="AA9" t="e">
            <v>#NAME?</v>
          </cell>
        </row>
        <row r="10">
          <cell r="AA10" t="e">
            <v>#NAME?</v>
          </cell>
        </row>
        <row r="11">
          <cell r="AA11" t="e">
            <v>#NAME?</v>
          </cell>
        </row>
        <row r="12">
          <cell r="AA12" t="e">
            <v>#NAME?</v>
          </cell>
        </row>
        <row r="13">
          <cell r="AA13" t="e">
            <v>#NAME?</v>
          </cell>
        </row>
        <row r="14">
          <cell r="AA14" t="e">
            <v>#NAME?</v>
          </cell>
        </row>
        <row r="15">
          <cell r="AA15" t="e">
            <v>#NAME?</v>
          </cell>
        </row>
      </sheetData>
      <sheetData sheetId="4">
        <row r="6">
          <cell r="C6" t="str">
            <v>ВОЕВОДИН Даниил Юрьевич</v>
          </cell>
          <cell r="D6" t="str">
            <v>14.06.89, мс</v>
          </cell>
          <cell r="E6" t="str">
            <v>ЦФО</v>
          </cell>
          <cell r="F6" t="str">
            <v>ЦФО,Костромская,Кострома</v>
          </cell>
          <cell r="G6">
            <v>0</v>
          </cell>
          <cell r="H6" t="str">
            <v>Кушнерик ГГ</v>
          </cell>
        </row>
        <row r="8">
          <cell r="C8" t="str">
            <v>ПАНТЕЛЕЕВ Павел Андреевич</v>
          </cell>
          <cell r="D8" t="str">
            <v>02.07.93, мсмк</v>
          </cell>
          <cell r="E8" t="str">
            <v>СФО</v>
          </cell>
          <cell r="F8" t="str">
            <v>СФО,Омская,Омск</v>
          </cell>
          <cell r="G8">
            <v>0</v>
          </cell>
          <cell r="H8" t="str">
            <v>Горбунов АВ</v>
          </cell>
        </row>
        <row r="10">
          <cell r="C10" t="str">
            <v>ДУГИЕВ Ибрагим</v>
          </cell>
          <cell r="D10" t="str">
            <v>29.12.91 мс</v>
          </cell>
          <cell r="E10" t="str">
            <v>ЦФО</v>
          </cell>
          <cell r="F10" t="str">
            <v>ЦФО,Ярославская, Ярославль</v>
          </cell>
          <cell r="G10">
            <v>0</v>
          </cell>
          <cell r="H10" t="str">
            <v>Воронин СМ</v>
          </cell>
        </row>
        <row r="12">
          <cell r="C12" t="str">
            <v>ДУРЫМАНОВ Фёдор Александрович</v>
          </cell>
          <cell r="D12" t="str">
            <v>19.03.93, мс</v>
          </cell>
          <cell r="E12" t="str">
            <v>С-П</v>
          </cell>
          <cell r="F12" t="str">
            <v>СП,С-Петербург,ВИФК</v>
          </cell>
          <cell r="G12">
            <v>0</v>
          </cell>
          <cell r="H12" t="str">
            <v>Джалилов СА Горохов АВ</v>
          </cell>
        </row>
        <row r="14">
          <cell r="C14" t="str">
            <v>ХАЛАЙДЖЯН Тимур Ваграмович</v>
          </cell>
          <cell r="D14" t="str">
            <v>27.06.94, кмс</v>
          </cell>
          <cell r="E14" t="str">
            <v>ПФО</v>
          </cell>
          <cell r="F14" t="str">
            <v>ПФО,Р.Татарстан,Казань</v>
          </cell>
          <cell r="G14">
            <v>0</v>
          </cell>
          <cell r="H14" t="str">
            <v>Иванов ВА</v>
          </cell>
        </row>
        <row r="16">
          <cell r="C16" t="str">
            <v>МУРАДОВ Рашад Махироглы</v>
          </cell>
          <cell r="D16" t="str">
            <v>29.10.89, мсмк</v>
          </cell>
          <cell r="E16" t="str">
            <v>СЗФО</v>
          </cell>
          <cell r="F16" t="str">
            <v>СЗФО,Р.Карелия,Петрозаводск</v>
          </cell>
          <cell r="G16">
            <v>0</v>
          </cell>
          <cell r="H16" t="str">
            <v>Шегельман РИ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за призовые месиа"/>
      <sheetName val="ит.пр"/>
      <sheetName val="наградной лист"/>
      <sheetName val="Ст Б"/>
      <sheetName val="Ст А"/>
      <sheetName val="кр1"/>
      <sheetName val="кр2"/>
      <sheetName val="НАГР ЛИСТ"/>
      <sheetName val="кр3"/>
      <sheetName val="кр4"/>
      <sheetName val="кр5"/>
      <sheetName val="кр6"/>
    </sheetNames>
    <sheetDataSet>
      <sheetData sheetId="0">
        <row r="7">
          <cell r="AA7" t="e">
            <v>#NAME?</v>
          </cell>
          <cell r="AJ7" t="e">
            <v>#NAME?</v>
          </cell>
        </row>
        <row r="8">
          <cell r="AA8" t="e">
            <v>#NAME?</v>
          </cell>
        </row>
        <row r="9">
          <cell r="AA9" t="e">
            <v>#NAME?</v>
          </cell>
        </row>
        <row r="10">
          <cell r="AA10" t="e">
            <v>#NAME?</v>
          </cell>
        </row>
        <row r="11">
          <cell r="AA11" t="e">
            <v>#NAME?</v>
          </cell>
        </row>
        <row r="12">
          <cell r="AA12" t="e">
            <v>#NAME?</v>
          </cell>
        </row>
        <row r="13">
          <cell r="AA13" t="e">
            <v>#NAME?</v>
          </cell>
        </row>
        <row r="14">
          <cell r="AA14" t="e">
            <v>#NAME?</v>
          </cell>
        </row>
        <row r="15">
          <cell r="AA15" t="e">
            <v>#NAME?</v>
          </cell>
        </row>
      </sheetData>
      <sheetData sheetId="4">
        <row r="6">
          <cell r="C6" t="str">
            <v>ХАТХОХУ Байзет Заурбиевич</v>
          </cell>
          <cell r="D6" t="str">
            <v>01.19.91, мс</v>
          </cell>
          <cell r="E6" t="str">
            <v>ЮФО</v>
          </cell>
          <cell r="F6" t="str">
            <v>ЮФО,Краснодарский,Армавир</v>
          </cell>
          <cell r="G6">
            <v>0</v>
          </cell>
          <cell r="H6" t="str">
            <v>Псеунов МА Хабаху АБ</v>
          </cell>
        </row>
        <row r="8">
          <cell r="C8" t="str">
            <v>АБГАРЯН Аванес Арменович</v>
          </cell>
          <cell r="D8" t="str">
            <v>19.10.93, кмс</v>
          </cell>
          <cell r="E8" t="str">
            <v>ЦФО</v>
          </cell>
          <cell r="F8" t="str">
            <v>ЦФО,Костромская,Кострома</v>
          </cell>
          <cell r="G8">
            <v>0</v>
          </cell>
          <cell r="H8" t="str">
            <v>Кушнерик ГГ</v>
          </cell>
        </row>
        <row r="10">
          <cell r="C10" t="str">
            <v>АЗИЗОВ Заур Магомедович</v>
          </cell>
          <cell r="D10" t="str">
            <v>20.06.87, мсмк</v>
          </cell>
          <cell r="E10" t="str">
            <v>ЦФО</v>
          </cell>
          <cell r="F10" t="str">
            <v>ЦФО,Московская,Дубна</v>
          </cell>
          <cell r="G10">
            <v>0</v>
          </cell>
          <cell r="H10" t="str">
            <v>Малышев НН</v>
          </cell>
        </row>
        <row r="12">
          <cell r="C12" t="str">
            <v>ИСМАИЛОВ Умар Сулумбекович</v>
          </cell>
          <cell r="D12" t="str">
            <v>12.12.80, мс</v>
          </cell>
          <cell r="E12" t="str">
            <v>СФО</v>
          </cell>
          <cell r="F12" t="str">
            <v>СФО,Иркутская,Иркутск</v>
          </cell>
          <cell r="G12">
            <v>0</v>
          </cell>
          <cell r="H12" t="str">
            <v>Журавлев ЮМ Магура ИБ</v>
          </cell>
        </row>
        <row r="14">
          <cell r="C14" t="str">
            <v>МОРОЗОВ Евгений Владславович</v>
          </cell>
          <cell r="D14" t="str">
            <v>13.09.97, мс</v>
          </cell>
          <cell r="E14" t="str">
            <v>ЦФО</v>
          </cell>
          <cell r="F14" t="str">
            <v>Тверская,Тверь</v>
          </cell>
          <cell r="G14">
            <v>0</v>
          </cell>
          <cell r="H14" t="str">
            <v>Павлов ВВ Каверзин ПИ</v>
          </cell>
        </row>
        <row r="16">
          <cell r="C16" t="str">
            <v>ИБРАГИМОВ Ахмед Зиявдинович</v>
          </cell>
          <cell r="D16" t="str">
            <v>01.01.93, мс</v>
          </cell>
          <cell r="E16" t="str">
            <v>ЦФО</v>
          </cell>
          <cell r="F16" t="str">
            <v>Ярославская,Рыбинск</v>
          </cell>
          <cell r="G16">
            <v>0</v>
          </cell>
          <cell r="H16" t="str">
            <v>Тагиров ТШ Булатов КХ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  <sheetName val="кр1"/>
      <sheetName val="кр2"/>
      <sheetName val="НАГР ЛИСТ"/>
      <sheetName val="кр3"/>
      <sheetName val="кр4"/>
      <sheetName val="кр5"/>
      <sheetName val="кр6"/>
      <sheetName val="пф"/>
    </sheetNames>
    <sheetDataSet>
      <sheetData sheetId="0">
        <row r="7">
          <cell r="AA7" t="e">
            <v>#NAME?</v>
          </cell>
          <cell r="AJ7" t="e">
            <v>#NAME?</v>
          </cell>
        </row>
        <row r="8">
          <cell r="AA8" t="e">
            <v>#NAME?</v>
          </cell>
        </row>
        <row r="9">
          <cell r="AA9" t="e">
            <v>#NAME?</v>
          </cell>
        </row>
        <row r="10">
          <cell r="AA10" t="e">
            <v>#NAME?</v>
          </cell>
        </row>
        <row r="11">
          <cell r="AA11" t="e">
            <v>#NAME?</v>
          </cell>
        </row>
        <row r="12">
          <cell r="AA12" t="e">
            <v>#NAME?</v>
          </cell>
        </row>
        <row r="13">
          <cell r="AA13" t="e">
            <v>#NAME?</v>
          </cell>
        </row>
        <row r="14">
          <cell r="AA14" t="e">
            <v>#NAME?</v>
          </cell>
        </row>
        <row r="15">
          <cell r="AA15" t="e">
            <v>#NAME?</v>
          </cell>
        </row>
      </sheetData>
      <sheetData sheetId="4">
        <row r="6">
          <cell r="C6" t="str">
            <v>ИВАНОВ Алексей Романович</v>
          </cell>
          <cell r="D6" t="str">
            <v>24.06.87, мсмк</v>
          </cell>
          <cell r="E6" t="str">
            <v>М</v>
          </cell>
          <cell r="F6" t="str">
            <v>М,Москва,ГБУ Битца</v>
          </cell>
          <cell r="G6">
            <v>0</v>
          </cell>
          <cell r="H6" t="str">
            <v>Дамдинцурунов ВА</v>
          </cell>
        </row>
        <row r="8">
          <cell r="C8" t="str">
            <v>АЛИСКЕРОВ Икрам Сабирович</v>
          </cell>
          <cell r="D8" t="str">
            <v>07.12.92, мс</v>
          </cell>
          <cell r="E8" t="str">
            <v>ПФО</v>
          </cell>
          <cell r="F8" t="str">
            <v>ПФО, Нижегородская, Кстово</v>
          </cell>
          <cell r="G8">
            <v>0</v>
          </cell>
          <cell r="H8" t="str">
            <v>Нурмагомедов АМ Чугреев АВ</v>
          </cell>
        </row>
        <row r="10">
          <cell r="C10" t="str">
            <v>АДИЗОВ Лазиз Шокирович</v>
          </cell>
          <cell r="D10" t="str">
            <v>01.08.90, мс</v>
          </cell>
          <cell r="E10" t="str">
            <v>СФО</v>
          </cell>
          <cell r="F10" t="str">
            <v>СФО,Новосибирская,Новосибирск</v>
          </cell>
          <cell r="G10">
            <v>0</v>
          </cell>
          <cell r="H10" t="str">
            <v>Шеховцев АА Кулеш МВ</v>
          </cell>
        </row>
        <row r="12">
          <cell r="C12" t="str">
            <v>МАГОМЕДАЛИЕВ Раймонд Абдурахманович</v>
          </cell>
          <cell r="D12" t="str">
            <v>10.06.90, мс</v>
          </cell>
          <cell r="E12" t="str">
            <v>М</v>
          </cell>
          <cell r="F12" t="str">
            <v>М,Москва,Самбо-70</v>
          </cell>
          <cell r="G12">
            <v>0</v>
          </cell>
          <cell r="H12" t="str">
            <v>Ганчук ЮЕ Елесин НА</v>
          </cell>
        </row>
        <row r="14">
          <cell r="C14" t="str">
            <v>ТИТОВ Александр Сергеевич</v>
          </cell>
          <cell r="D14" t="str">
            <v>14.07.92, мс</v>
          </cell>
          <cell r="E14" t="str">
            <v>ПФО</v>
          </cell>
          <cell r="F14" t="str">
            <v>ПФО, Нижегородская, Кстово</v>
          </cell>
          <cell r="G14">
            <v>0</v>
          </cell>
          <cell r="H14" t="str">
            <v>Романов Р Чугреев АВ</v>
          </cell>
        </row>
        <row r="16">
          <cell r="C16" t="str">
            <v>ГАСУКАЕВ Абдулла Курбанович</v>
          </cell>
          <cell r="D16" t="str">
            <v>09.01.94, мс</v>
          </cell>
          <cell r="E16" t="str">
            <v>С-П</v>
          </cell>
          <cell r="F16" t="str">
            <v>СП,С-Петербург, Спорт-Лайф</v>
          </cell>
          <cell r="G16">
            <v>0</v>
          </cell>
          <cell r="H16" t="str">
            <v>Коршунов АИ Дадаев АМ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  <sheetName val="кр1"/>
      <sheetName val="кр2"/>
      <sheetName val="НАГР ЛИСТ"/>
      <sheetName val="кр3"/>
      <sheetName val="кр4"/>
      <sheetName val="кр5"/>
      <sheetName val="кр6"/>
      <sheetName val="пф"/>
    </sheetNames>
    <sheetDataSet>
      <sheetData sheetId="0">
        <row r="7">
          <cell r="AA7" t="str">
            <v>М</v>
          </cell>
          <cell r="AJ7">
            <v>20</v>
          </cell>
        </row>
        <row r="8">
          <cell r="AA8" t="str">
            <v>Москва</v>
          </cell>
        </row>
        <row r="9">
          <cell r="AA9" t="str">
            <v>ПФО</v>
          </cell>
        </row>
        <row r="10">
          <cell r="AA10" t="str">
            <v>СКФО</v>
          </cell>
        </row>
        <row r="11">
          <cell r="AA11" t="str">
            <v>СП</v>
          </cell>
        </row>
        <row r="12">
          <cell r="AA12" t="str">
            <v>С-Петербург</v>
          </cell>
        </row>
        <row r="13">
          <cell r="AA13" t="str">
            <v>СФО</v>
          </cell>
        </row>
        <row r="14">
          <cell r="AA14" t="str">
            <v>УФО</v>
          </cell>
        </row>
        <row r="15">
          <cell r="AA15" t="str">
            <v>ЦФО</v>
          </cell>
        </row>
      </sheetData>
      <sheetData sheetId="4">
        <row r="6">
          <cell r="C6" t="str">
            <v>ВАСИЛЕВСКИЙ Вячеслав Николаевич</v>
          </cell>
          <cell r="D6" t="str">
            <v>16.06.88, змс</v>
          </cell>
          <cell r="E6" t="str">
            <v>ПФО</v>
          </cell>
          <cell r="F6" t="str">
            <v>ПФО, Нижегородская, Кстово</v>
          </cell>
          <cell r="G6">
            <v>0</v>
          </cell>
          <cell r="H6" t="str">
            <v>Чугреев АВ Малашкин АМ</v>
          </cell>
        </row>
        <row r="8">
          <cell r="C8" t="str">
            <v>АЛИЕВ Султан Магомедбегович</v>
          </cell>
          <cell r="D8" t="str">
            <v>17.09.84, мсмк</v>
          </cell>
          <cell r="E8" t="str">
            <v>СКФО</v>
          </cell>
          <cell r="F8" t="str">
            <v>СКФО,Р.Дагестан</v>
          </cell>
          <cell r="G8">
            <v>0</v>
          </cell>
          <cell r="H8" t="str">
            <v>Булатов КХ Булатов ГА</v>
          </cell>
        </row>
        <row r="10">
          <cell r="C10" t="str">
            <v>САИДОВ Саид Магомедович</v>
          </cell>
          <cell r="D10" t="str">
            <v>24.08.94, кмс</v>
          </cell>
          <cell r="E10" t="str">
            <v>СКФО</v>
          </cell>
          <cell r="F10" t="str">
            <v>СКФО,Р.Дагестан</v>
          </cell>
          <cell r="G10">
            <v>0</v>
          </cell>
          <cell r="H10" t="str">
            <v>Булатов КХ Булатов ГА</v>
          </cell>
        </row>
        <row r="12">
          <cell r="C12" t="str">
            <v>КУРАМАГОМЕДОВ Шамиль Раджабович</v>
          </cell>
          <cell r="D12" t="str">
            <v>23.01.91, кмс</v>
          </cell>
          <cell r="E12" t="str">
            <v>СКФО</v>
          </cell>
          <cell r="F12" t="str">
            <v>СКФО,Р.Дагестан</v>
          </cell>
          <cell r="G12">
            <v>0</v>
          </cell>
          <cell r="H12" t="str">
            <v>Магомедалиев РК</v>
          </cell>
        </row>
        <row r="14">
          <cell r="C14" t="str">
            <v>ЕМЕЦ Вячеслав Эдуардович</v>
          </cell>
          <cell r="D14" t="str">
            <v>03.20.94, кмс</v>
          </cell>
          <cell r="E14" t="str">
            <v>УФО</v>
          </cell>
          <cell r="F14" t="str">
            <v>УФО,Челябинская,Троицк</v>
          </cell>
          <cell r="G14">
            <v>0</v>
          </cell>
          <cell r="H14" t="str">
            <v>Якупов РТ Кадолин ВИ</v>
          </cell>
        </row>
        <row r="16">
          <cell r="C16" t="str">
            <v>ТЮЛЬПАРОВ Артур Аскарбиевич</v>
          </cell>
          <cell r="D16" t="str">
            <v>07.06.87, кмс</v>
          </cell>
          <cell r="E16" t="str">
            <v>С-П</v>
          </cell>
          <cell r="F16" t="str">
            <v>СП,С-Петербург, ГБОУ ДОД СДЮСШОР "КШВСМ"</v>
          </cell>
          <cell r="G16">
            <v>0</v>
          </cell>
          <cell r="H16" t="str">
            <v>Клочейный АЮ Коршунов АИ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tabSelected="1" zoomScalePageLayoutView="0" workbookViewId="0" topLeftCell="A110">
      <selection activeCell="A73" sqref="A73:H141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1.8515625" style="0" customWidth="1"/>
    <col min="4" max="4" width="13.8515625" style="0" customWidth="1"/>
    <col min="5" max="5" width="8.140625" style="42" customWidth="1"/>
    <col min="6" max="6" width="17.7109375" style="0" customWidth="1"/>
    <col min="7" max="7" width="8.00390625" style="0" customWidth="1"/>
    <col min="8" max="8" width="20.00390625" style="0" customWidth="1"/>
    <col min="9" max="9" width="0.13671875" style="0" customWidth="1"/>
  </cols>
  <sheetData>
    <row r="1" spans="1:9" ht="21" customHeight="1">
      <c r="A1" s="127" t="s">
        <v>7</v>
      </c>
      <c r="B1" s="127"/>
      <c r="C1" s="127"/>
      <c r="D1" s="127"/>
      <c r="E1" s="127"/>
      <c r="F1" s="127"/>
      <c r="G1" s="127"/>
      <c r="H1" s="127"/>
      <c r="I1" s="127"/>
    </row>
    <row r="2" spans="1:9" ht="17.25" customHeight="1">
      <c r="A2" s="128" t="s">
        <v>8</v>
      </c>
      <c r="B2" s="128"/>
      <c r="C2" s="128"/>
      <c r="D2" s="128"/>
      <c r="E2" s="128"/>
      <c r="F2" s="128"/>
      <c r="G2" s="128"/>
      <c r="H2" s="128"/>
      <c r="I2" s="128"/>
    </row>
    <row r="3" spans="1:9" ht="40.5" customHeight="1">
      <c r="A3" s="129" t="str">
        <f>'[1]реквизиты'!$A$2</f>
        <v>ЧЕМПИОНАТ РОССИИ по БОЕВОМУ САМБО среди МУЖЧИН</v>
      </c>
      <c r="B3" s="129"/>
      <c r="C3" s="129"/>
      <c r="D3" s="129"/>
      <c r="E3" s="129"/>
      <c r="F3" s="129"/>
      <c r="G3" s="129"/>
      <c r="H3" s="129"/>
      <c r="I3" s="129"/>
    </row>
    <row r="4" spans="1:9" ht="16.5" customHeight="1" thickBot="1">
      <c r="A4" s="128" t="str">
        <f>'[1]реквизиты'!$A$3</f>
        <v>24-27 февраля 2017г.                                 г.Нижний Новгород</v>
      </c>
      <c r="B4" s="128"/>
      <c r="C4" s="128"/>
      <c r="D4" s="128"/>
      <c r="E4" s="128"/>
      <c r="F4" s="128"/>
      <c r="G4" s="128"/>
      <c r="H4" s="128"/>
      <c r="I4" s="128"/>
    </row>
    <row r="5" spans="1:9" ht="3.75" customHeight="1" hidden="1" thickBot="1">
      <c r="A5" s="128"/>
      <c r="B5" s="128"/>
      <c r="C5" s="128"/>
      <c r="D5" s="128"/>
      <c r="E5" s="128"/>
      <c r="F5" s="128"/>
      <c r="G5" s="128"/>
      <c r="H5" s="128"/>
      <c r="I5" s="128"/>
    </row>
    <row r="6" spans="2:9" ht="10.5" customHeight="1">
      <c r="B6" s="104" t="s">
        <v>0</v>
      </c>
      <c r="C6" s="140" t="s">
        <v>1</v>
      </c>
      <c r="D6" s="140" t="s">
        <v>2</v>
      </c>
      <c r="E6" s="140" t="s">
        <v>18</v>
      </c>
      <c r="F6" s="140" t="s">
        <v>19</v>
      </c>
      <c r="G6" s="156"/>
      <c r="H6" s="138" t="s">
        <v>3</v>
      </c>
      <c r="I6" s="125"/>
    </row>
    <row r="7" spans="2:9" ht="13.5" customHeight="1" thickBot="1">
      <c r="B7" s="105"/>
      <c r="C7" s="141"/>
      <c r="D7" s="141"/>
      <c r="E7" s="141"/>
      <c r="F7" s="141"/>
      <c r="G7" s="157"/>
      <c r="H7" s="139"/>
      <c r="I7" s="125"/>
    </row>
    <row r="8" spans="1:10" ht="12.75" customHeight="1" hidden="1">
      <c r="A8" s="143" t="s">
        <v>9</v>
      </c>
      <c r="B8" s="106" t="s">
        <v>4</v>
      </c>
      <c r="C8" s="110" t="e">
        <f>'[2]Ит.пр'!$C$6</f>
        <v>#REF!</v>
      </c>
      <c r="D8" s="122" t="str">
        <f>'[2]Итоговый'!$D$6</f>
        <v>30.05.1997, КМС</v>
      </c>
      <c r="E8" s="114" t="str">
        <f>'[2]Итоговый'!$E$6</f>
        <v>СФО</v>
      </c>
      <c r="F8" s="122" t="str">
        <f>'[2]Итоговый'!$F$6</f>
        <v>Р.Алтай, Г-Алтайск, МО</v>
      </c>
      <c r="G8" s="158">
        <f>'[2]Итоговый'!$G$6</f>
        <v>0</v>
      </c>
      <c r="H8" s="135" t="str">
        <f>'[2]Итоговый'!$H$6</f>
        <v>Тайпинов В.Л.</v>
      </c>
      <c r="I8" s="126"/>
      <c r="J8" s="132">
        <v>1</v>
      </c>
    </row>
    <row r="9" spans="1:10" ht="12.75" customHeight="1" hidden="1" thickBot="1">
      <c r="A9" s="144"/>
      <c r="B9" s="109"/>
      <c r="C9" s="111"/>
      <c r="D9" s="123"/>
      <c r="E9" s="107"/>
      <c r="F9" s="123"/>
      <c r="G9" s="159"/>
      <c r="H9" s="136"/>
      <c r="I9" s="126"/>
      <c r="J9" s="132"/>
    </row>
    <row r="10" spans="1:10" ht="12.75" customHeight="1" hidden="1">
      <c r="A10" s="144"/>
      <c r="B10" s="109" t="s">
        <v>5</v>
      </c>
      <c r="C10" s="110" t="str">
        <f>'[2]Итоговый'!$C$8</f>
        <v>КУУЛАР Аян Шолбан-олович</v>
      </c>
      <c r="D10" s="122" t="str">
        <f>'[2]Итоговый'!$D$8</f>
        <v>19.11.1995, 1р</v>
      </c>
      <c r="E10" s="114" t="str">
        <f>'[2]Итоговый'!$E$8</f>
        <v>СФО</v>
      </c>
      <c r="F10" s="122" t="str">
        <f>'[2]Итоговый'!$F$8</f>
        <v>Р.Алтай, Г-Алтайск, МО</v>
      </c>
      <c r="G10" s="158">
        <f>'[2]Итоговый'!$G$8</f>
        <v>0</v>
      </c>
      <c r="H10" s="135" t="str">
        <f>'[2]Итоговый'!$H$8</f>
        <v>Аткунов С.Ю., Чичинов Р.Р.</v>
      </c>
      <c r="I10" s="126"/>
      <c r="J10" s="132">
        <v>2</v>
      </c>
    </row>
    <row r="11" spans="1:10" ht="12.75" customHeight="1" hidden="1" thickBot="1">
      <c r="A11" s="144"/>
      <c r="B11" s="109"/>
      <c r="C11" s="111"/>
      <c r="D11" s="123"/>
      <c r="E11" s="107"/>
      <c r="F11" s="123"/>
      <c r="G11" s="159"/>
      <c r="H11" s="136"/>
      <c r="I11" s="126"/>
      <c r="J11" s="132"/>
    </row>
    <row r="12" spans="1:10" ht="12.75" customHeight="1" hidden="1">
      <c r="A12" s="144"/>
      <c r="B12" s="133" t="s">
        <v>6</v>
      </c>
      <c r="C12" s="110" t="str">
        <f>'[2]Итоговый'!$C$10</f>
        <v>МЮНЧИНОВ Алексей Дмитриевич</v>
      </c>
      <c r="D12" s="122" t="str">
        <f>'[2]Итоговый'!$D$10</f>
        <v>13.03.1995, КМС</v>
      </c>
      <c r="E12" s="114" t="str">
        <f>'[2]Итоговый'!$E$10</f>
        <v>СФО</v>
      </c>
      <c r="F12" s="122" t="str">
        <f>'[2]Итоговый'!$F$10</f>
        <v>Р.Алтай, Г-Алтайск, ПР</v>
      </c>
      <c r="G12" s="158">
        <f>'[2]Итоговый'!$G$10</f>
        <v>0</v>
      </c>
      <c r="H12" s="135" t="str">
        <f>'[2]Итоговый'!$H$10</f>
        <v>Качашев О.И.,Конунов А.А.</v>
      </c>
      <c r="I12" s="121"/>
      <c r="J12" s="132">
        <v>3</v>
      </c>
    </row>
    <row r="13" spans="1:10" ht="12.75" customHeight="1" hidden="1" thickBot="1">
      <c r="A13" s="144"/>
      <c r="B13" s="133"/>
      <c r="C13" s="111"/>
      <c r="D13" s="123"/>
      <c r="E13" s="107"/>
      <c r="F13" s="123"/>
      <c r="G13" s="159"/>
      <c r="H13" s="136"/>
      <c r="I13" s="121"/>
      <c r="J13" s="132"/>
    </row>
    <row r="14" spans="1:10" ht="12.75" customHeight="1" hidden="1">
      <c r="A14" s="144"/>
      <c r="B14" s="149" t="s">
        <v>6</v>
      </c>
      <c r="C14" s="110" t="str">
        <f>'[2]Итоговый'!$C$12</f>
        <v>ЧАЛЧИКОВ Сумер Ырысович</v>
      </c>
      <c r="D14" s="122" t="str">
        <f>'[2]Итоговый'!$D$12</f>
        <v>18.03.1996, 1р</v>
      </c>
      <c r="E14" s="114" t="str">
        <f>'[2]Итоговый'!$E$12</f>
        <v>СФО</v>
      </c>
      <c r="F14" s="122" t="str">
        <f>'[2]Итоговый'!$F$12</f>
        <v> Р.Алтай, Г-Алтайск, МО</v>
      </c>
      <c r="G14" s="158">
        <f>'[2]Итоговый'!$G$12</f>
        <v>0</v>
      </c>
      <c r="H14" s="135" t="str">
        <f>'[2]Итоговый'!$H$12</f>
        <v>Семендеев Э.С.</v>
      </c>
      <c r="I14" s="15"/>
      <c r="J14" s="132">
        <v>4</v>
      </c>
    </row>
    <row r="15" spans="1:10" ht="12.75" customHeight="1" hidden="1" thickBot="1">
      <c r="A15" s="144"/>
      <c r="B15" s="150"/>
      <c r="C15" s="111"/>
      <c r="D15" s="123"/>
      <c r="E15" s="107"/>
      <c r="F15" s="123"/>
      <c r="G15" s="159"/>
      <c r="H15" s="136"/>
      <c r="I15" s="15"/>
      <c r="J15" s="132"/>
    </row>
    <row r="16" spans="1:9" ht="12.75" customHeight="1" hidden="1">
      <c r="A16" s="144"/>
      <c r="B16" s="149" t="s">
        <v>14</v>
      </c>
      <c r="C16" s="110" t="str">
        <f>'[2]Итоговый'!$C$14</f>
        <v>ЧЕЛЧУШЕВ Олег Олегович</v>
      </c>
      <c r="D16" s="122" t="str">
        <f>'[2]Итоговый'!$D$14</f>
        <v>02.04.1996, КМС</v>
      </c>
      <c r="E16" s="114" t="str">
        <f>'[2]Итоговый'!$E$14</f>
        <v>СФО</v>
      </c>
      <c r="F16" s="122" t="str">
        <f>'[2]Итоговый'!$F$14</f>
        <v>Р.Алтай, Г-Алтайск</v>
      </c>
      <c r="G16" s="158">
        <f>'[2]Итоговый'!$G$14</f>
        <v>0</v>
      </c>
      <c r="H16" s="135" t="str">
        <f>'[2]Итоговый'!$H$14</f>
        <v>Тайпинов В.Л., Челчушев В.В.</v>
      </c>
      <c r="I16" s="15"/>
    </row>
    <row r="17" spans="1:9" ht="12.75" customHeight="1" hidden="1" thickBot="1">
      <c r="A17" s="144"/>
      <c r="B17" s="150"/>
      <c r="C17" s="111"/>
      <c r="D17" s="123"/>
      <c r="E17" s="107"/>
      <c r="F17" s="123"/>
      <c r="G17" s="159"/>
      <c r="H17" s="136"/>
      <c r="I17" s="15"/>
    </row>
    <row r="18" spans="1:9" ht="12.75" customHeight="1" hidden="1">
      <c r="A18" s="144"/>
      <c r="B18" s="133" t="s">
        <v>14</v>
      </c>
      <c r="C18" s="110" t="str">
        <f>'[2]Итоговый'!$C$16</f>
        <v>БЕДАРЕВ Алексей Александрович</v>
      </c>
      <c r="D18" s="122" t="str">
        <f>'[2]Итоговый'!$D$16</f>
        <v>30.11.1995, КМС</v>
      </c>
      <c r="E18" s="114" t="str">
        <f>'[2]Итоговый'!$E$16</f>
        <v>СФО</v>
      </c>
      <c r="F18" s="122" t="str">
        <f>'[2]Итоговый'!$F$16</f>
        <v>Омская, Омск, МО, СибГУФК</v>
      </c>
      <c r="G18" s="158">
        <f>'[2]Итоговый'!$G$16</f>
        <v>0</v>
      </c>
      <c r="H18" s="135" t="str">
        <f>'[2]Итоговый'!$H$16</f>
        <v>Горбунов АВ Бобровский ВА</v>
      </c>
      <c r="I18" s="121"/>
    </row>
    <row r="19" spans="1:9" ht="12.75" customHeight="1" hidden="1" thickBot="1">
      <c r="A19" s="145"/>
      <c r="B19" s="134"/>
      <c r="C19" s="120"/>
      <c r="D19" s="137"/>
      <c r="E19" s="115"/>
      <c r="F19" s="137"/>
      <c r="G19" s="160"/>
      <c r="H19" s="108"/>
      <c r="I19" s="121"/>
    </row>
    <row r="20" spans="2:9" ht="6" customHeight="1" hidden="1" thickBot="1">
      <c r="B20" s="8"/>
      <c r="C20" s="9"/>
      <c r="D20" s="9"/>
      <c r="E20" s="38"/>
      <c r="F20" s="9"/>
      <c r="G20" s="9"/>
      <c r="H20" s="9"/>
      <c r="I20" s="11"/>
    </row>
    <row r="21" spans="1:10" ht="12" customHeight="1">
      <c r="A21" s="146" t="s">
        <v>12</v>
      </c>
      <c r="B21" s="151" t="s">
        <v>4</v>
      </c>
      <c r="C21" s="110" t="str">
        <f>'[3]ит.пр'!C6</f>
        <v>АСКАНАКОВ Радион Рафаилович</v>
      </c>
      <c r="D21" s="110" t="str">
        <f>'[3]ит.пр'!D6</f>
        <v>22.09.90, мс</v>
      </c>
      <c r="E21" s="110" t="str">
        <f>'[3]ит.пр'!E6</f>
        <v>СФО</v>
      </c>
      <c r="F21" s="110" t="str">
        <f>'[3]ит.пр'!F6</f>
        <v>СФО, Р.Алтай, ШВСМ</v>
      </c>
      <c r="G21" s="291">
        <f>'[3]ит.пр'!G6</f>
        <v>0</v>
      </c>
      <c r="H21" s="110" t="str">
        <f>'[3]ит.пр'!H6</f>
        <v>Яйтаков МЯ Бачимов ГЮ</v>
      </c>
      <c r="I21" s="121"/>
      <c r="J21" s="132">
        <v>5</v>
      </c>
    </row>
    <row r="22" spans="1:10" ht="12" customHeight="1" thickBot="1">
      <c r="A22" s="147"/>
      <c r="B22" s="133"/>
      <c r="C22" s="111"/>
      <c r="D22" s="111"/>
      <c r="E22" s="111"/>
      <c r="F22" s="111"/>
      <c r="G22" s="292"/>
      <c r="H22" s="111"/>
      <c r="I22" s="121"/>
      <c r="J22" s="132"/>
    </row>
    <row r="23" spans="1:10" ht="12" customHeight="1">
      <c r="A23" s="147"/>
      <c r="B23" s="133" t="s">
        <v>5</v>
      </c>
      <c r="C23" s="110" t="str">
        <f>'[3]ит.пр'!C8</f>
        <v>ЛАМАНОВ Владимир Александрович</v>
      </c>
      <c r="D23" s="110" t="str">
        <f>'[3]ит.пр'!D8</f>
        <v>20.11.92, мс</v>
      </c>
      <c r="E23" s="110" t="str">
        <f>'[3]ит.пр'!E8</f>
        <v>ПФО</v>
      </c>
      <c r="F23" s="110" t="str">
        <f>'[3]ит.пр'!F8</f>
        <v>ПФО, Нижегородская, Кстово</v>
      </c>
      <c r="G23" s="291">
        <f>'[3]ит.пр'!G8</f>
        <v>0</v>
      </c>
      <c r="H23" s="110" t="str">
        <f>'[3]ит.пр'!H8</f>
        <v>Чугреев АВ Фролов ИМ</v>
      </c>
      <c r="I23" s="121"/>
      <c r="J23" s="132">
        <v>6</v>
      </c>
    </row>
    <row r="24" spans="1:10" ht="12" customHeight="1" thickBot="1">
      <c r="A24" s="147"/>
      <c r="B24" s="133"/>
      <c r="C24" s="111"/>
      <c r="D24" s="111"/>
      <c r="E24" s="111"/>
      <c r="F24" s="111"/>
      <c r="G24" s="292"/>
      <c r="H24" s="111"/>
      <c r="I24" s="121"/>
      <c r="J24" s="132"/>
    </row>
    <row r="25" spans="1:10" ht="12" customHeight="1">
      <c r="A25" s="147"/>
      <c r="B25" s="133" t="s">
        <v>6</v>
      </c>
      <c r="C25" s="110" t="str">
        <f>'[3]ит.пр'!C10</f>
        <v>КОНСТАНТИНОВ Эмиль Борисович</v>
      </c>
      <c r="D25" s="110" t="str">
        <f>'[3]ит.пр'!D10</f>
        <v>27.05.94, мс</v>
      </c>
      <c r="E25" s="110" t="str">
        <f>'[3]ит.пр'!E10</f>
        <v>СФО</v>
      </c>
      <c r="F25" s="110" t="str">
        <f>'[3]ит.пр'!F10</f>
        <v>СФО, Р.Алтай,Буревестник</v>
      </c>
      <c r="G25" s="291">
        <f>'[3]ит.пр'!G10</f>
        <v>0</v>
      </c>
      <c r="H25" s="110" t="str">
        <f>'[3]ит.пр'!H10</f>
        <v>Аткунов СЮ Чичинов РР</v>
      </c>
      <c r="I25" s="15"/>
      <c r="J25" s="132">
        <v>7</v>
      </c>
    </row>
    <row r="26" spans="1:10" ht="12" customHeight="1" thickBot="1">
      <c r="A26" s="147"/>
      <c r="B26" s="133"/>
      <c r="C26" s="111"/>
      <c r="D26" s="111"/>
      <c r="E26" s="111"/>
      <c r="F26" s="111"/>
      <c r="G26" s="292"/>
      <c r="H26" s="111"/>
      <c r="I26" s="15"/>
      <c r="J26" s="132"/>
    </row>
    <row r="27" spans="1:10" ht="12" customHeight="1">
      <c r="A27" s="147"/>
      <c r="B27" s="133" t="s">
        <v>6</v>
      </c>
      <c r="C27" s="110" t="str">
        <f>'[3]ит.пр'!C12</f>
        <v>КОНЗОШЕВ Рустам Александрович</v>
      </c>
      <c r="D27" s="110" t="str">
        <f>'[3]ит.пр'!D12</f>
        <v>22.08.90, мс</v>
      </c>
      <c r="E27" s="110" t="str">
        <f>'[3]ит.пр'!E12</f>
        <v>СФО</v>
      </c>
      <c r="F27" s="110" t="str">
        <f>'[3]ит.пр'!F12</f>
        <v>СФО, Р.Алтай, ШВСМ</v>
      </c>
      <c r="G27" s="291">
        <f>'[3]ит.пр'!G12</f>
        <v>0</v>
      </c>
      <c r="H27" s="110" t="str">
        <f>'[3]ит.пр'!H12</f>
        <v>Яйтаков МЯ Челчушев ВБ</v>
      </c>
      <c r="I27" s="15"/>
      <c r="J27" s="132">
        <v>8</v>
      </c>
    </row>
    <row r="28" spans="1:10" ht="12" customHeight="1" thickBot="1">
      <c r="A28" s="147"/>
      <c r="B28" s="133"/>
      <c r="C28" s="111"/>
      <c r="D28" s="111"/>
      <c r="E28" s="111"/>
      <c r="F28" s="111"/>
      <c r="G28" s="292"/>
      <c r="H28" s="111"/>
      <c r="I28" s="15"/>
      <c r="J28" s="132"/>
    </row>
    <row r="29" spans="1:9" ht="12" customHeight="1">
      <c r="A29" s="147"/>
      <c r="B29" s="133" t="s">
        <v>14</v>
      </c>
      <c r="C29" s="110" t="str">
        <f>'[3]ит.пр'!C14</f>
        <v>МАГОМЕДОВ Магомед Даудович</v>
      </c>
      <c r="D29" s="110" t="str">
        <f>'[3]ит.пр'!D14</f>
        <v>03.10.90, мс</v>
      </c>
      <c r="E29" s="110" t="str">
        <f>'[3]ит.пр'!E14</f>
        <v>С-П</v>
      </c>
      <c r="F29" s="110" t="str">
        <f>'[3]ит.пр'!F14</f>
        <v>СП,С-Петербург, Динамо</v>
      </c>
      <c r="G29" s="291">
        <f>'[3]ит.пр'!G14</f>
        <v>0</v>
      </c>
      <c r="H29" s="110" t="str">
        <f>'[3]ит.пр'!H14</f>
        <v>Коршунов АИ Горохов АВ</v>
      </c>
      <c r="I29" s="121"/>
    </row>
    <row r="30" spans="1:16" ht="12" customHeight="1" thickBot="1">
      <c r="A30" s="147"/>
      <c r="B30" s="133"/>
      <c r="C30" s="111"/>
      <c r="D30" s="111"/>
      <c r="E30" s="111"/>
      <c r="F30" s="111"/>
      <c r="G30" s="292"/>
      <c r="H30" s="111"/>
      <c r="I30" s="121"/>
      <c r="L30" s="19"/>
      <c r="M30" s="20"/>
      <c r="N30" s="19"/>
      <c r="O30" s="21"/>
      <c r="P30" s="130"/>
    </row>
    <row r="31" spans="1:16" ht="12" customHeight="1">
      <c r="A31" s="147"/>
      <c r="B31" s="133" t="s">
        <v>14</v>
      </c>
      <c r="C31" s="110" t="str">
        <f>'[3]ит.пр'!C16</f>
        <v>КОСНЫРЕВ Илья Сергеевич</v>
      </c>
      <c r="D31" s="110" t="str">
        <f>'[3]ит.пр'!D16</f>
        <v>29.07.96, кмс</v>
      </c>
      <c r="E31" s="110" t="str">
        <f>'[3]ит.пр'!E16</f>
        <v>С-П</v>
      </c>
      <c r="F31" s="110" t="str">
        <f>'[3]ит.пр'!F16</f>
        <v>СП,С-Петербург, ГБОУ ДОД СДЮСШОР "КШВСМ"</v>
      </c>
      <c r="G31" s="291">
        <f>'[3]ит.пр'!G16</f>
        <v>0</v>
      </c>
      <c r="H31" s="110" t="str">
        <f>'[3]ит.пр'!H16</f>
        <v>Давиденко ИА Горохов АВ</v>
      </c>
      <c r="I31" s="121"/>
      <c r="L31" s="19"/>
      <c r="M31" s="20"/>
      <c r="N31" s="19"/>
      <c r="O31" s="21"/>
      <c r="P31" s="130"/>
    </row>
    <row r="32" spans="1:9" ht="12" customHeight="1" thickBot="1">
      <c r="A32" s="148"/>
      <c r="B32" s="134"/>
      <c r="C32" s="111"/>
      <c r="D32" s="111"/>
      <c r="E32" s="111"/>
      <c r="F32" s="111"/>
      <c r="G32" s="292"/>
      <c r="H32" s="111"/>
      <c r="I32" s="121"/>
    </row>
    <row r="33" spans="2:9" ht="0.75" customHeight="1" thickBot="1">
      <c r="B33" s="13"/>
      <c r="C33" s="9"/>
      <c r="D33" s="9"/>
      <c r="E33" s="38"/>
      <c r="F33" s="9"/>
      <c r="G33" s="293"/>
      <c r="H33" s="9"/>
      <c r="I33" s="11"/>
    </row>
    <row r="34" spans="1:10" ht="12" customHeight="1">
      <c r="A34" s="146" t="s">
        <v>20</v>
      </c>
      <c r="B34" s="119" t="s">
        <v>4</v>
      </c>
      <c r="C34" s="110" t="str">
        <f>'[4]ит.пр'!C6</f>
        <v>ГАМЗАЕВ Мухтар Сахратулаевич</v>
      </c>
      <c r="D34" s="110" t="str">
        <f>'[4]ит.пр'!D6</f>
        <v>24.09.92, мс</v>
      </c>
      <c r="E34" s="110" t="str">
        <f>'[4]ит.пр'!E6</f>
        <v>СКФО</v>
      </c>
      <c r="F34" s="110" t="str">
        <f>'[4]ит.пр'!F6</f>
        <v>СКФО,Р.Дагестан</v>
      </c>
      <c r="G34" s="291">
        <f>'[4]ит.пр'!G6</f>
        <v>0</v>
      </c>
      <c r="H34" s="110" t="str">
        <f>'[4]ит.пр'!H6</f>
        <v>Гасанханов РЗ Гасанханов ЗМ</v>
      </c>
      <c r="I34" s="121"/>
      <c r="J34" s="132">
        <v>9</v>
      </c>
    </row>
    <row r="35" spans="1:10" ht="12" customHeight="1" thickBot="1">
      <c r="A35" s="147"/>
      <c r="B35" s="116"/>
      <c r="C35" s="111"/>
      <c r="D35" s="111"/>
      <c r="E35" s="111"/>
      <c r="F35" s="111"/>
      <c r="G35" s="292"/>
      <c r="H35" s="111"/>
      <c r="I35" s="121"/>
      <c r="J35" s="132"/>
    </row>
    <row r="36" spans="1:10" ht="12" customHeight="1">
      <c r="A36" s="147"/>
      <c r="B36" s="116" t="s">
        <v>5</v>
      </c>
      <c r="C36" s="110" t="str">
        <f>'[4]ит.пр'!C8</f>
        <v>МАГАМЕДОВ Курбан Гаджикурбанович</v>
      </c>
      <c r="D36" s="110" t="str">
        <f>'[4]ит.пр'!D8</f>
        <v>19.07.91, мс</v>
      </c>
      <c r="E36" s="110" t="str">
        <f>'[4]ит.пр'!E8</f>
        <v>М</v>
      </c>
      <c r="F36" s="110" t="str">
        <f>'[4]ит.пр'!F8</f>
        <v>М,Москва,Самбо-70</v>
      </c>
      <c r="G36" s="291">
        <f>'[4]ит.пр'!G8</f>
        <v>0</v>
      </c>
      <c r="H36" s="110" t="str">
        <f>'[4]ит.пр'!H8</f>
        <v>Ганчук ЮЕ</v>
      </c>
      <c r="I36" s="121"/>
      <c r="J36" s="132">
        <v>10</v>
      </c>
    </row>
    <row r="37" spans="1:10" ht="12" customHeight="1" thickBot="1">
      <c r="A37" s="147"/>
      <c r="B37" s="116"/>
      <c r="C37" s="111"/>
      <c r="D37" s="111"/>
      <c r="E37" s="111"/>
      <c r="F37" s="111"/>
      <c r="G37" s="292"/>
      <c r="H37" s="111"/>
      <c r="I37" s="121"/>
      <c r="J37" s="132"/>
    </row>
    <row r="38" spans="1:10" ht="12" customHeight="1">
      <c r="A38" s="147"/>
      <c r="B38" s="116" t="s">
        <v>6</v>
      </c>
      <c r="C38" s="110" t="str">
        <f>'[4]ит.пр'!C10</f>
        <v>УЛАНБЕКОВ Тагир Раджабович</v>
      </c>
      <c r="D38" s="110" t="str">
        <f>'[4]ит.пр'!D10</f>
        <v>07.08.91, мс</v>
      </c>
      <c r="E38" s="110" t="str">
        <f>'[4]ит.пр'!E10</f>
        <v>ПФО</v>
      </c>
      <c r="F38" s="110" t="str">
        <f>'[4]ит.пр'!F10</f>
        <v>ПФО, Нижегородская, Кстово</v>
      </c>
      <c r="G38" s="291">
        <f>'[4]ит.пр'!G10</f>
        <v>0</v>
      </c>
      <c r="H38" s="110" t="str">
        <f>'[4]ит.пр'!H10</f>
        <v>Нурмагомедов АМ Чугреев АВ</v>
      </c>
      <c r="I38" s="15"/>
      <c r="J38" s="132">
        <v>11</v>
      </c>
    </row>
    <row r="39" spans="1:10" ht="12" customHeight="1" thickBot="1">
      <c r="A39" s="147"/>
      <c r="B39" s="116"/>
      <c r="C39" s="111"/>
      <c r="D39" s="111"/>
      <c r="E39" s="111"/>
      <c r="F39" s="111"/>
      <c r="G39" s="292"/>
      <c r="H39" s="111"/>
      <c r="I39" s="15"/>
      <c r="J39" s="132"/>
    </row>
    <row r="40" spans="1:10" ht="12" customHeight="1">
      <c r="A40" s="147"/>
      <c r="B40" s="116" t="s">
        <v>6</v>
      </c>
      <c r="C40" s="110" t="str">
        <f>'[4]ит.пр'!C12</f>
        <v>НЕСТЕРОВ Александр Николаевич</v>
      </c>
      <c r="D40" s="110" t="str">
        <f>'[4]ит.пр'!D12</f>
        <v>15.05.91, мсмк</v>
      </c>
      <c r="E40" s="110" t="str">
        <f>'[4]ит.пр'!E12</f>
        <v>ПФО</v>
      </c>
      <c r="F40" s="110" t="str">
        <f>'[4]ит.пр'!F12</f>
        <v>ПФО, Нижегородская, Кстово</v>
      </c>
      <c r="G40" s="291">
        <f>'[4]ит.пр'!G12</f>
        <v>0</v>
      </c>
      <c r="H40" s="110" t="str">
        <f>'[4]ит.пр'!H12</f>
        <v>Чугреев АВ Аверьянов АМ</v>
      </c>
      <c r="I40" s="15"/>
      <c r="J40" s="132">
        <v>12</v>
      </c>
    </row>
    <row r="41" spans="1:10" ht="12" customHeight="1" thickBot="1">
      <c r="A41" s="147"/>
      <c r="B41" s="116"/>
      <c r="C41" s="111"/>
      <c r="D41" s="111"/>
      <c r="E41" s="111"/>
      <c r="F41" s="111"/>
      <c r="G41" s="292"/>
      <c r="H41" s="111"/>
      <c r="I41" s="15"/>
      <c r="J41" s="132"/>
    </row>
    <row r="42" spans="1:9" ht="12" customHeight="1">
      <c r="A42" s="147"/>
      <c r="B42" s="116" t="s">
        <v>14</v>
      </c>
      <c r="C42" s="110" t="str">
        <f>'[4]ит.пр'!C14</f>
        <v>ДЖАВАДОВ Камран Аяз Оглы</v>
      </c>
      <c r="D42" s="110" t="str">
        <f>'[4]ит.пр'!D14</f>
        <v>22.07.92, мс</v>
      </c>
      <c r="E42" s="110" t="str">
        <f>'[4]ит.пр'!E14</f>
        <v>ПФО</v>
      </c>
      <c r="F42" s="110" t="str">
        <f>'[4]ит.пр'!F14</f>
        <v>ПФО, Нижегородская, Кстово</v>
      </c>
      <c r="G42" s="291">
        <f>'[4]ит.пр'!G14</f>
        <v>0</v>
      </c>
      <c r="H42" s="110" t="str">
        <f>'[4]ит.пр'!H14</f>
        <v>Чугреев АВ Аверьянов АМ</v>
      </c>
      <c r="I42" s="121"/>
    </row>
    <row r="43" spans="1:9" ht="12" customHeight="1" thickBot="1">
      <c r="A43" s="147"/>
      <c r="B43" s="116"/>
      <c r="C43" s="111"/>
      <c r="D43" s="111"/>
      <c r="E43" s="111"/>
      <c r="F43" s="111"/>
      <c r="G43" s="292"/>
      <c r="H43" s="111"/>
      <c r="I43" s="121"/>
    </row>
    <row r="44" spans="1:9" ht="12" customHeight="1">
      <c r="A44" s="147"/>
      <c r="B44" s="116" t="s">
        <v>14</v>
      </c>
      <c r="C44" s="110" t="str">
        <f>'[4]ит.пр'!C16</f>
        <v>АДУЧИЕВ Олег Вячеславович</v>
      </c>
      <c r="D44" s="110" t="str">
        <f>'[4]ит.пр'!D16</f>
        <v>05.11.95, кмс</v>
      </c>
      <c r="E44" s="110" t="str">
        <f>'[4]ит.пр'!E16</f>
        <v>С-П</v>
      </c>
      <c r="F44" s="110" t="str">
        <f>'[4]ит.пр'!F16</f>
        <v>СП,С-Петербург, ГБОУ ДОД СДЮСШОР "КШВСМ"</v>
      </c>
      <c r="G44" s="291">
        <f>'[4]ит.пр'!G16</f>
        <v>0</v>
      </c>
      <c r="H44" s="110" t="str">
        <f>'[4]ит.пр'!H16</f>
        <v>Давиденко ИА Горохов АВ</v>
      </c>
      <c r="I44" s="121"/>
    </row>
    <row r="45" spans="1:9" ht="12" customHeight="1" thickBot="1">
      <c r="A45" s="148"/>
      <c r="B45" s="118"/>
      <c r="C45" s="111"/>
      <c r="D45" s="111"/>
      <c r="E45" s="111"/>
      <c r="F45" s="111"/>
      <c r="G45" s="292"/>
      <c r="H45" s="111"/>
      <c r="I45" s="121"/>
    </row>
    <row r="46" spans="1:9" ht="5.25" customHeight="1" thickBot="1">
      <c r="A46" s="16"/>
      <c r="B46" s="12"/>
      <c r="C46" s="17"/>
      <c r="D46" s="18"/>
      <c r="E46" s="18"/>
      <c r="F46" s="19"/>
      <c r="G46" s="293"/>
      <c r="H46" s="22"/>
      <c r="I46" s="15"/>
    </row>
    <row r="47" spans="1:10" ht="12" customHeight="1">
      <c r="A47" s="152" t="s">
        <v>21</v>
      </c>
      <c r="B47" s="119" t="s">
        <v>4</v>
      </c>
      <c r="C47" s="110" t="str">
        <f>'[13]Ит.пр'!C6</f>
        <v>ТАЛДИЕВ Рустам Амерханович</v>
      </c>
      <c r="D47" s="110" t="str">
        <f>'[13]Ит.пр'!D6</f>
        <v>01.01.93, мс</v>
      </c>
      <c r="E47" s="110" t="str">
        <f>'[13]Ит.пр'!E6</f>
        <v>С-П</v>
      </c>
      <c r="F47" s="110" t="str">
        <f>'[13]Ит.пр'!F6</f>
        <v>СП,С-Петербург, ГБОУ ДОД СДЮСШОР "КШВСМ"</v>
      </c>
      <c r="G47" s="291">
        <f>'[13]Ит.пр'!G6</f>
        <v>0</v>
      </c>
      <c r="H47" s="110" t="str">
        <f>'[13]Ит.пр'!H6</f>
        <v>Коршунов АИ Горохов АВ</v>
      </c>
      <c r="I47" s="124"/>
      <c r="J47" s="132">
        <v>13</v>
      </c>
    </row>
    <row r="48" spans="1:10" ht="12" customHeight="1" thickBot="1">
      <c r="A48" s="153"/>
      <c r="B48" s="116"/>
      <c r="C48" s="111"/>
      <c r="D48" s="111"/>
      <c r="E48" s="111"/>
      <c r="F48" s="111"/>
      <c r="G48" s="292"/>
      <c r="H48" s="111"/>
      <c r="I48" s="124"/>
      <c r="J48" s="132"/>
    </row>
    <row r="49" spans="1:10" ht="12" customHeight="1">
      <c r="A49" s="153"/>
      <c r="B49" s="116" t="s">
        <v>5</v>
      </c>
      <c r="C49" s="110" t="str">
        <f>'[13]Ит.пр'!C8</f>
        <v>САЛИКОВ Александр Алиевич</v>
      </c>
      <c r="D49" s="110" t="str">
        <f>'[13]Ит.пр'!D8</f>
        <v>07.03.88, мсмк</v>
      </c>
      <c r="E49" s="110" t="str">
        <f>'[13]Ит.пр'!E8</f>
        <v>ПФО</v>
      </c>
      <c r="F49" s="110" t="str">
        <f>'[13]Ит.пр'!F8</f>
        <v>ПФО, Нижегородская, Кстово</v>
      </c>
      <c r="G49" s="291">
        <f>'[13]Ит.пр'!G8</f>
        <v>0</v>
      </c>
      <c r="H49" s="110" t="str">
        <f>'[13]Ит.пр'!H8</f>
        <v>Фролов ИМ Малашкин АМ</v>
      </c>
      <c r="I49" s="124"/>
      <c r="J49" s="132">
        <v>14</v>
      </c>
    </row>
    <row r="50" spans="1:10" ht="12" customHeight="1" thickBot="1">
      <c r="A50" s="153"/>
      <c r="B50" s="116"/>
      <c r="C50" s="111"/>
      <c r="D50" s="111"/>
      <c r="E50" s="111"/>
      <c r="F50" s="111"/>
      <c r="G50" s="292"/>
      <c r="H50" s="111"/>
      <c r="I50" s="124"/>
      <c r="J50" s="132"/>
    </row>
    <row r="51" spans="1:10" ht="12" customHeight="1">
      <c r="A51" s="153"/>
      <c r="B51" s="116" t="s">
        <v>6</v>
      </c>
      <c r="C51" s="110" t="str">
        <f>'[13]Ит.пр'!C10</f>
        <v>ДЖАВАДОВ Имран Аяз Оглы</v>
      </c>
      <c r="D51" s="110" t="str">
        <f>'[13]Ит.пр'!D10</f>
        <v>03.06.94, мсмк</v>
      </c>
      <c r="E51" s="110" t="str">
        <f>'[13]Ит.пр'!E10</f>
        <v>ПФО</v>
      </c>
      <c r="F51" s="110" t="str">
        <f>'[13]Ит.пр'!F10</f>
        <v>ПФО, Нижегородская, Кстово</v>
      </c>
      <c r="G51" s="291">
        <f>'[13]Ит.пр'!G10</f>
        <v>0</v>
      </c>
      <c r="H51" s="110" t="str">
        <f>'[13]Ит.пр'!H10</f>
        <v>Разин СА Малашкин АМ</v>
      </c>
      <c r="I51" s="15"/>
      <c r="J51" s="132">
        <v>15</v>
      </c>
    </row>
    <row r="52" spans="1:10" ht="12" customHeight="1" thickBot="1">
      <c r="A52" s="153"/>
      <c r="B52" s="116"/>
      <c r="C52" s="111"/>
      <c r="D52" s="111"/>
      <c r="E52" s="111"/>
      <c r="F52" s="111"/>
      <c r="G52" s="292"/>
      <c r="H52" s="111"/>
      <c r="I52" s="15"/>
      <c r="J52" s="132"/>
    </row>
    <row r="53" spans="1:10" ht="12" customHeight="1">
      <c r="A53" s="153"/>
      <c r="B53" s="116" t="s">
        <v>6</v>
      </c>
      <c r="C53" s="110" t="str">
        <f>'[13]Ит.пр'!C12</f>
        <v>РАЗИН Сергей Алексеевич</v>
      </c>
      <c r="D53" s="110" t="str">
        <f>'[13]Ит.пр'!D12</f>
        <v>02.11.87, мсмк</v>
      </c>
      <c r="E53" s="110" t="str">
        <f>'[13]Ит.пр'!E12</f>
        <v>ПФО</v>
      </c>
      <c r="F53" s="110" t="str">
        <f>'[13]Ит.пр'!F12</f>
        <v>ПФО, Нижегородская, Кстово</v>
      </c>
      <c r="G53" s="291">
        <f>'[13]Ит.пр'!G12</f>
        <v>0</v>
      </c>
      <c r="H53" s="110" t="str">
        <f>'[13]Ит.пр'!H12</f>
        <v>Чугреев АВ Малашкин АМ</v>
      </c>
      <c r="I53" s="15"/>
      <c r="J53" s="132">
        <v>16</v>
      </c>
    </row>
    <row r="54" spans="1:10" ht="12" customHeight="1" thickBot="1">
      <c r="A54" s="153"/>
      <c r="B54" s="116"/>
      <c r="C54" s="111"/>
      <c r="D54" s="111"/>
      <c r="E54" s="111"/>
      <c r="F54" s="111"/>
      <c r="G54" s="292"/>
      <c r="H54" s="111"/>
      <c r="I54" s="15"/>
      <c r="J54" s="132"/>
    </row>
    <row r="55" spans="1:9" ht="12" customHeight="1">
      <c r="A55" s="153"/>
      <c r="B55" s="116" t="s">
        <v>14</v>
      </c>
      <c r="C55" s="110" t="str">
        <f>'[13]Ит.пр'!C14</f>
        <v>ЖАМСАРАНЖАПОВ Баир Андреевич</v>
      </c>
      <c r="D55" s="110" t="str">
        <f>'[13]Ит.пр'!D14</f>
        <v>29.12.89, мс</v>
      </c>
      <c r="E55" s="110" t="str">
        <f>'[13]Ит.пр'!E14</f>
        <v>СФО</v>
      </c>
      <c r="F55" s="110" t="str">
        <f>'[13]Ит.пр'!F14</f>
        <v>СФО,Р.Бурятия, МО</v>
      </c>
      <c r="G55" s="291">
        <f>'[13]Ит.пр'!G14</f>
        <v>0</v>
      </c>
      <c r="H55" s="110" t="str">
        <f>'[13]Ит.пр'!H14</f>
        <v>Санжиев ТЖ Цыдыпов БВ</v>
      </c>
      <c r="I55" s="131" t="s">
        <v>17</v>
      </c>
    </row>
    <row r="56" spans="1:9" ht="12" customHeight="1" thickBot="1">
      <c r="A56" s="153"/>
      <c r="B56" s="116"/>
      <c r="C56" s="111"/>
      <c r="D56" s="111"/>
      <c r="E56" s="111"/>
      <c r="F56" s="111"/>
      <c r="G56" s="292"/>
      <c r="H56" s="111"/>
      <c r="I56" s="131"/>
    </row>
    <row r="57" spans="1:9" ht="12" customHeight="1">
      <c r="A57" s="153"/>
      <c r="B57" s="116" t="s">
        <v>14</v>
      </c>
      <c r="C57" s="110" t="str">
        <f>'[13]Ит.пр'!C16</f>
        <v>ЕБЕЧЕКОВ Алексей Сергеевич</v>
      </c>
      <c r="D57" s="110" t="str">
        <f>'[13]Ит.пр'!D16</f>
        <v>01.09.91, мсмк</v>
      </c>
      <c r="E57" s="110" t="str">
        <f>'[13]Ит.пр'!E16</f>
        <v>СФО</v>
      </c>
      <c r="F57" s="110" t="str">
        <f>'[13]Ит.пр'!F16</f>
        <v>СФО, Р.Алтай, ШВСМ</v>
      </c>
      <c r="G57" s="291">
        <f>'[13]Ит.пр'!G16</f>
        <v>0</v>
      </c>
      <c r="H57" s="110" t="str">
        <f>'[13]Ит.пр'!H16</f>
        <v>Яйтаков МЯ Челчушев ВБ</v>
      </c>
      <c r="I57" s="121"/>
    </row>
    <row r="58" spans="1:9" ht="12" customHeight="1" thickBot="1">
      <c r="A58" s="154"/>
      <c r="B58" s="118"/>
      <c r="C58" s="111"/>
      <c r="D58" s="111"/>
      <c r="E58" s="111"/>
      <c r="F58" s="111"/>
      <c r="G58" s="292"/>
      <c r="H58" s="111"/>
      <c r="I58" s="121"/>
    </row>
    <row r="59" spans="1:9" ht="0.75" customHeight="1" thickBot="1">
      <c r="A59" s="16"/>
      <c r="B59" s="12"/>
      <c r="C59" s="17"/>
      <c r="D59" s="18"/>
      <c r="E59" s="18"/>
      <c r="F59" s="19"/>
      <c r="G59" s="294"/>
      <c r="H59" s="22"/>
      <c r="I59" s="15"/>
    </row>
    <row r="60" spans="1:10" ht="12" customHeight="1">
      <c r="A60" s="146" t="s">
        <v>16</v>
      </c>
      <c r="B60" s="119" t="s">
        <v>4</v>
      </c>
      <c r="C60" s="110" t="str">
        <f>'[6]ит.пр'!C6</f>
        <v>ВОЕВОДИН Даниил Юрьевич</v>
      </c>
      <c r="D60" s="110" t="str">
        <f>'[6]ит.пр'!D6</f>
        <v>14.06.89, мс</v>
      </c>
      <c r="E60" s="110" t="str">
        <f>'[6]ит.пр'!E6</f>
        <v>ЦФО</v>
      </c>
      <c r="F60" s="110" t="str">
        <f>'[6]ит.пр'!F6</f>
        <v>ЦФО,Костромская,Кострома</v>
      </c>
      <c r="G60" s="291">
        <f>'[6]ит.пр'!G6</f>
        <v>0</v>
      </c>
      <c r="H60" s="110" t="str">
        <f>'[6]ит.пр'!H6</f>
        <v>Кушнерик ГГ</v>
      </c>
      <c r="I60" s="121"/>
      <c r="J60" s="132">
        <v>17</v>
      </c>
    </row>
    <row r="61" spans="1:10" ht="12" customHeight="1" thickBot="1">
      <c r="A61" s="147"/>
      <c r="B61" s="116"/>
      <c r="C61" s="111"/>
      <c r="D61" s="111"/>
      <c r="E61" s="111"/>
      <c r="F61" s="111"/>
      <c r="G61" s="292"/>
      <c r="H61" s="111"/>
      <c r="I61" s="121"/>
      <c r="J61" s="132"/>
    </row>
    <row r="62" spans="1:10" ht="12" customHeight="1">
      <c r="A62" s="147"/>
      <c r="B62" s="116" t="s">
        <v>5</v>
      </c>
      <c r="C62" s="110" t="str">
        <f>'[6]ит.пр'!C8</f>
        <v>ПАНТЕЛЕЕВ Павел Андреевич</v>
      </c>
      <c r="D62" s="110" t="str">
        <f>'[6]ит.пр'!D8</f>
        <v>02.07.93, мсмк</v>
      </c>
      <c r="E62" s="110" t="str">
        <f>'[6]ит.пр'!E8</f>
        <v>СФО</v>
      </c>
      <c r="F62" s="110" t="str">
        <f>'[6]ит.пр'!F8</f>
        <v>СФО,Омская,Омск</v>
      </c>
      <c r="G62" s="291">
        <f>'[6]ит.пр'!G8</f>
        <v>0</v>
      </c>
      <c r="H62" s="110" t="str">
        <f>'[6]ит.пр'!H8</f>
        <v>Горбунов АВ</v>
      </c>
      <c r="I62" s="121"/>
      <c r="J62" s="132">
        <v>18</v>
      </c>
    </row>
    <row r="63" spans="1:10" ht="12" customHeight="1" thickBot="1">
      <c r="A63" s="147"/>
      <c r="B63" s="116"/>
      <c r="C63" s="111"/>
      <c r="D63" s="111"/>
      <c r="E63" s="111"/>
      <c r="F63" s="111"/>
      <c r="G63" s="292"/>
      <c r="H63" s="111"/>
      <c r="I63" s="121"/>
      <c r="J63" s="132"/>
    </row>
    <row r="64" spans="1:10" ht="12" customHeight="1">
      <c r="A64" s="147"/>
      <c r="B64" s="116" t="s">
        <v>6</v>
      </c>
      <c r="C64" s="110" t="str">
        <f>'[6]ит.пр'!C10</f>
        <v>ДУГИЕВ Ибрагим</v>
      </c>
      <c r="D64" s="110" t="str">
        <f>'[6]ит.пр'!D10</f>
        <v>29.12.91 мс</v>
      </c>
      <c r="E64" s="110" t="str">
        <f>'[6]ит.пр'!E10</f>
        <v>ЦФО</v>
      </c>
      <c r="F64" s="110" t="str">
        <f>'[6]ит.пр'!F10</f>
        <v>ЦФО,Ярославская, Ярославль</v>
      </c>
      <c r="G64" s="291">
        <f>'[6]ит.пр'!G10</f>
        <v>0</v>
      </c>
      <c r="H64" s="110" t="str">
        <f>'[6]ит.пр'!H10</f>
        <v>Воронин СМ</v>
      </c>
      <c r="I64" s="15"/>
      <c r="J64" s="132">
        <v>19</v>
      </c>
    </row>
    <row r="65" spans="1:10" ht="12" customHeight="1" thickBot="1">
      <c r="A65" s="147"/>
      <c r="B65" s="116"/>
      <c r="C65" s="111"/>
      <c r="D65" s="111"/>
      <c r="E65" s="111"/>
      <c r="F65" s="111"/>
      <c r="G65" s="292"/>
      <c r="H65" s="111"/>
      <c r="I65" s="15"/>
      <c r="J65" s="132"/>
    </row>
    <row r="66" spans="1:10" ht="12" customHeight="1">
      <c r="A66" s="147"/>
      <c r="B66" s="116" t="s">
        <v>6</v>
      </c>
      <c r="C66" s="110" t="str">
        <f>'[6]ит.пр'!C12</f>
        <v>ДУРЫМАНОВ Фёдор Александрович</v>
      </c>
      <c r="D66" s="110" t="str">
        <f>'[6]ит.пр'!D12</f>
        <v>19.03.93, мс</v>
      </c>
      <c r="E66" s="110" t="str">
        <f>'[6]ит.пр'!E12</f>
        <v>С-П</v>
      </c>
      <c r="F66" s="110" t="str">
        <f>'[6]ит.пр'!F12</f>
        <v>СП,С-Петербург,ВИФК</v>
      </c>
      <c r="G66" s="291">
        <f>'[6]ит.пр'!G12</f>
        <v>0</v>
      </c>
      <c r="H66" s="110" t="str">
        <f>'[6]ит.пр'!H12</f>
        <v>Джалилов СА Горохов АВ</v>
      </c>
      <c r="I66" s="15"/>
      <c r="J66" s="132">
        <v>20</v>
      </c>
    </row>
    <row r="67" spans="1:10" ht="12" customHeight="1" thickBot="1">
      <c r="A67" s="147"/>
      <c r="B67" s="116"/>
      <c r="C67" s="111"/>
      <c r="D67" s="111"/>
      <c r="E67" s="111"/>
      <c r="F67" s="111"/>
      <c r="G67" s="292"/>
      <c r="H67" s="111"/>
      <c r="I67" s="15"/>
      <c r="J67" s="132"/>
    </row>
    <row r="68" spans="1:9" ht="12" customHeight="1">
      <c r="A68" s="147"/>
      <c r="B68" s="116" t="s">
        <v>14</v>
      </c>
      <c r="C68" s="110" t="str">
        <f>'[6]ит.пр'!C14</f>
        <v>ХАЛАЙДЖЯН Тимур Ваграмович</v>
      </c>
      <c r="D68" s="110" t="str">
        <f>'[6]ит.пр'!D14</f>
        <v>27.06.94, кмс</v>
      </c>
      <c r="E68" s="110" t="str">
        <f>'[6]ит.пр'!E14</f>
        <v>ПФО</v>
      </c>
      <c r="F68" s="110" t="str">
        <f>'[6]ит.пр'!F14</f>
        <v>ПФО,Р.Татарстан,Казань</v>
      </c>
      <c r="G68" s="291">
        <f>'[6]ит.пр'!G14</f>
        <v>0</v>
      </c>
      <c r="H68" s="110" t="str">
        <f>'[6]ит.пр'!H14</f>
        <v>Иванов ВА</v>
      </c>
      <c r="I68" s="121"/>
    </row>
    <row r="69" spans="1:9" ht="12" customHeight="1" thickBot="1">
      <c r="A69" s="147"/>
      <c r="B69" s="116"/>
      <c r="C69" s="111"/>
      <c r="D69" s="111"/>
      <c r="E69" s="111"/>
      <c r="F69" s="111"/>
      <c r="G69" s="292"/>
      <c r="H69" s="111"/>
      <c r="I69" s="121"/>
    </row>
    <row r="70" spans="1:9" ht="12" customHeight="1">
      <c r="A70" s="147"/>
      <c r="B70" s="116" t="s">
        <v>14</v>
      </c>
      <c r="C70" s="110" t="str">
        <f>'[6]ит.пр'!C16</f>
        <v>МУРАДОВ Рашад Махироглы</v>
      </c>
      <c r="D70" s="110" t="str">
        <f>'[6]ит.пр'!D16</f>
        <v>29.10.89, мсмк</v>
      </c>
      <c r="E70" s="110" t="str">
        <f>'[6]ит.пр'!E16</f>
        <v>СЗФО</v>
      </c>
      <c r="F70" s="110" t="str">
        <f>'[6]ит.пр'!F16</f>
        <v>СЗФО,Р.Карелия,Петрозаводск</v>
      </c>
      <c r="G70" s="291">
        <f>'[6]ит.пр'!G16</f>
        <v>0</v>
      </c>
      <c r="H70" s="110" t="str">
        <f>'[6]ит.пр'!H16</f>
        <v>Шегельман РИ</v>
      </c>
      <c r="I70" s="121"/>
    </row>
    <row r="71" spans="1:9" ht="12" customHeight="1" thickBot="1">
      <c r="A71" s="148"/>
      <c r="B71" s="118"/>
      <c r="C71" s="111"/>
      <c r="D71" s="111"/>
      <c r="E71" s="111"/>
      <c r="F71" s="111"/>
      <c r="G71" s="292"/>
      <c r="H71" s="111"/>
      <c r="I71" s="121"/>
    </row>
    <row r="72" spans="2:9" ht="1.5" customHeight="1" thickBot="1">
      <c r="B72" s="14"/>
      <c r="C72" s="10"/>
      <c r="D72" s="10"/>
      <c r="E72" s="39"/>
      <c r="F72" s="10"/>
      <c r="G72" s="293"/>
      <c r="H72" s="23"/>
      <c r="I72" s="11"/>
    </row>
    <row r="73" spans="1:10" ht="12" customHeight="1">
      <c r="A73" s="146" t="s">
        <v>22</v>
      </c>
      <c r="B73" s="119" t="s">
        <v>4</v>
      </c>
      <c r="C73" s="110" t="str">
        <f>'[7]ит.пр'!C6</f>
        <v>ХАТХОХУ Байзет Заурбиевич</v>
      </c>
      <c r="D73" s="110" t="str">
        <f>'[7]ит.пр'!D6</f>
        <v>01.19.91, мс</v>
      </c>
      <c r="E73" s="110" t="str">
        <f>'[7]ит.пр'!E6</f>
        <v>ЮФО</v>
      </c>
      <c r="F73" s="110" t="str">
        <f>'[7]ит.пр'!F6</f>
        <v>ЮФО,Краснодарский,Армавир</v>
      </c>
      <c r="G73" s="291">
        <f>'[7]ит.пр'!G6</f>
        <v>0</v>
      </c>
      <c r="H73" s="110" t="str">
        <f>'[7]ит.пр'!H6</f>
        <v>Псеунов МА Хабаху АБ</v>
      </c>
      <c r="I73" s="121"/>
      <c r="J73" s="132">
        <v>21</v>
      </c>
    </row>
    <row r="74" spans="1:10" ht="12" customHeight="1" thickBot="1">
      <c r="A74" s="147"/>
      <c r="B74" s="116"/>
      <c r="C74" s="111"/>
      <c r="D74" s="111"/>
      <c r="E74" s="111"/>
      <c r="F74" s="111"/>
      <c r="G74" s="292"/>
      <c r="H74" s="111"/>
      <c r="I74" s="121"/>
      <c r="J74" s="132"/>
    </row>
    <row r="75" spans="1:10" ht="12" customHeight="1">
      <c r="A75" s="147"/>
      <c r="B75" s="116" t="s">
        <v>5</v>
      </c>
      <c r="C75" s="110" t="str">
        <f>'[7]ит.пр'!C8</f>
        <v>АБГАРЯН Аванес Арменович</v>
      </c>
      <c r="D75" s="110" t="str">
        <f>'[7]ит.пр'!D8</f>
        <v>19.10.93, кмс</v>
      </c>
      <c r="E75" s="110" t="str">
        <f>'[7]ит.пр'!E8</f>
        <v>ЦФО</v>
      </c>
      <c r="F75" s="110" t="str">
        <f>'[7]ит.пр'!F8</f>
        <v>ЦФО,Костромская,Кострома</v>
      </c>
      <c r="G75" s="291">
        <f>'[7]ит.пр'!G8</f>
        <v>0</v>
      </c>
      <c r="H75" s="110" t="str">
        <f>'[7]ит.пр'!H8</f>
        <v>Кушнерик ГГ</v>
      </c>
      <c r="I75" s="121"/>
      <c r="J75" s="132">
        <v>22</v>
      </c>
    </row>
    <row r="76" spans="1:10" ht="12" customHeight="1" thickBot="1">
      <c r="A76" s="147"/>
      <c r="B76" s="116"/>
      <c r="C76" s="111"/>
      <c r="D76" s="111"/>
      <c r="E76" s="111"/>
      <c r="F76" s="111"/>
      <c r="G76" s="292"/>
      <c r="H76" s="111"/>
      <c r="I76" s="121"/>
      <c r="J76" s="132"/>
    </row>
    <row r="77" spans="1:10" ht="12" customHeight="1">
      <c r="A77" s="147"/>
      <c r="B77" s="116" t="s">
        <v>6</v>
      </c>
      <c r="C77" s="110" t="str">
        <f>'[7]ит.пр'!C10</f>
        <v>АЗИЗОВ Заур Магомедович</v>
      </c>
      <c r="D77" s="110" t="str">
        <f>'[7]ит.пр'!D10</f>
        <v>20.06.87, мсмк</v>
      </c>
      <c r="E77" s="110" t="str">
        <f>'[7]ит.пр'!E10</f>
        <v>ЦФО</v>
      </c>
      <c r="F77" s="110" t="str">
        <f>'[7]ит.пр'!F10</f>
        <v>ЦФО,Московская,Дубна</v>
      </c>
      <c r="G77" s="291">
        <f>'[7]ит.пр'!G10</f>
        <v>0</v>
      </c>
      <c r="H77" s="110" t="str">
        <f>'[7]ит.пр'!H10</f>
        <v>Малышев НН</v>
      </c>
      <c r="I77" s="15"/>
      <c r="J77" s="132">
        <v>23</v>
      </c>
    </row>
    <row r="78" spans="1:10" ht="12" customHeight="1" thickBot="1">
      <c r="A78" s="147"/>
      <c r="B78" s="116"/>
      <c r="C78" s="111"/>
      <c r="D78" s="111"/>
      <c r="E78" s="111"/>
      <c r="F78" s="111"/>
      <c r="G78" s="292"/>
      <c r="H78" s="111"/>
      <c r="I78" s="15"/>
      <c r="J78" s="132"/>
    </row>
    <row r="79" spans="1:10" ht="12" customHeight="1">
      <c r="A79" s="147"/>
      <c r="B79" s="116" t="s">
        <v>6</v>
      </c>
      <c r="C79" s="110" t="str">
        <f>'[7]ит.пр'!C12</f>
        <v>ИСМАИЛОВ Умар Сулумбекович</v>
      </c>
      <c r="D79" s="110" t="str">
        <f>'[7]ит.пр'!D12</f>
        <v>12.12.80, мс</v>
      </c>
      <c r="E79" s="110" t="str">
        <f>'[7]ит.пр'!E12</f>
        <v>СФО</v>
      </c>
      <c r="F79" s="110" t="str">
        <f>'[7]ит.пр'!F12</f>
        <v>СФО,Иркутская,Иркутск</v>
      </c>
      <c r="G79" s="291">
        <f>'[7]ит.пр'!G12</f>
        <v>0</v>
      </c>
      <c r="H79" s="110" t="str">
        <f>'[7]ит.пр'!H12</f>
        <v>Журавлев ЮМ Магура ИБ</v>
      </c>
      <c r="I79" s="15"/>
      <c r="J79" s="132">
        <v>24</v>
      </c>
    </row>
    <row r="80" spans="1:10" ht="12" customHeight="1" thickBot="1">
      <c r="A80" s="147"/>
      <c r="B80" s="116"/>
      <c r="C80" s="111"/>
      <c r="D80" s="111"/>
      <c r="E80" s="111"/>
      <c r="F80" s="111"/>
      <c r="G80" s="292"/>
      <c r="H80" s="111"/>
      <c r="I80" s="15"/>
      <c r="J80" s="132"/>
    </row>
    <row r="81" spans="1:9" ht="12" customHeight="1">
      <c r="A81" s="147"/>
      <c r="B81" s="116" t="s">
        <v>14</v>
      </c>
      <c r="C81" s="110" t="str">
        <f>'[7]ит.пр'!C14</f>
        <v>МОРОЗОВ Евгений Владславович</v>
      </c>
      <c r="D81" s="110" t="str">
        <f>'[7]ит.пр'!D14</f>
        <v>13.09.97, мс</v>
      </c>
      <c r="E81" s="110" t="str">
        <f>'[7]ит.пр'!E14</f>
        <v>ЦФО</v>
      </c>
      <c r="F81" s="110" t="str">
        <f>'[7]ит.пр'!F14</f>
        <v>Тверская,Тверь</v>
      </c>
      <c r="G81" s="291">
        <f>'[7]ит.пр'!G14</f>
        <v>0</v>
      </c>
      <c r="H81" s="110" t="str">
        <f>'[7]ит.пр'!H14</f>
        <v>Павлов ВВ Каверзин ПИ</v>
      </c>
      <c r="I81" s="121"/>
    </row>
    <row r="82" spans="1:9" ht="12" customHeight="1" thickBot="1">
      <c r="A82" s="147"/>
      <c r="B82" s="116"/>
      <c r="C82" s="111"/>
      <c r="D82" s="111"/>
      <c r="E82" s="111"/>
      <c r="F82" s="111"/>
      <c r="G82" s="292"/>
      <c r="H82" s="111"/>
      <c r="I82" s="121"/>
    </row>
    <row r="83" spans="1:9" ht="12" customHeight="1">
      <c r="A83" s="147"/>
      <c r="B83" s="116" t="s">
        <v>14</v>
      </c>
      <c r="C83" s="110" t="str">
        <f>'[7]ит.пр'!C16</f>
        <v>ИБРАГИМОВ Ахмед Зиявдинович</v>
      </c>
      <c r="D83" s="110" t="str">
        <f>'[7]ит.пр'!D16</f>
        <v>01.01.93, мс</v>
      </c>
      <c r="E83" s="110" t="str">
        <f>'[7]ит.пр'!E16</f>
        <v>ЦФО</v>
      </c>
      <c r="F83" s="110" t="str">
        <f>'[7]ит.пр'!F16</f>
        <v>Ярославская,Рыбинск</v>
      </c>
      <c r="G83" s="291">
        <f>'[7]ит.пр'!G16</f>
        <v>0</v>
      </c>
      <c r="H83" s="110" t="str">
        <f>'[7]ит.пр'!H16</f>
        <v>Тагиров ТШ Булатов КХ</v>
      </c>
      <c r="I83" s="121"/>
    </row>
    <row r="84" spans="1:9" ht="12" customHeight="1" thickBot="1">
      <c r="A84" s="148"/>
      <c r="B84" s="118"/>
      <c r="C84" s="111"/>
      <c r="D84" s="111"/>
      <c r="E84" s="111"/>
      <c r="F84" s="111"/>
      <c r="G84" s="292"/>
      <c r="H84" s="111"/>
      <c r="I84" s="121"/>
    </row>
    <row r="85" spans="2:9" ht="2.25" customHeight="1" thickBot="1">
      <c r="B85" s="13"/>
      <c r="C85" s="9"/>
      <c r="D85" s="9"/>
      <c r="E85" s="38"/>
      <c r="F85" s="9"/>
      <c r="G85" s="293"/>
      <c r="H85" s="24"/>
      <c r="I85" s="11"/>
    </row>
    <row r="86" spans="1:10" ht="12" customHeight="1">
      <c r="A86" s="152" t="s">
        <v>23</v>
      </c>
      <c r="B86" s="119" t="s">
        <v>4</v>
      </c>
      <c r="C86" s="110" t="str">
        <f>'[8]ит.пр'!C6</f>
        <v>ИВАНОВ Алексей Романович</v>
      </c>
      <c r="D86" s="110" t="str">
        <f>'[8]ит.пр'!D6</f>
        <v>24.06.87, мсмк</v>
      </c>
      <c r="E86" s="110" t="str">
        <f>'[8]ит.пр'!E6</f>
        <v>М</v>
      </c>
      <c r="F86" s="110" t="str">
        <f>'[8]ит.пр'!F6</f>
        <v>М,Москва,ГБУ Битца</v>
      </c>
      <c r="G86" s="291">
        <f>'[8]ит.пр'!G6</f>
        <v>0</v>
      </c>
      <c r="H86" s="110" t="str">
        <f>'[8]ит.пр'!H6</f>
        <v>Дамдинцурунов ВА</v>
      </c>
      <c r="I86" s="121"/>
      <c r="J86" s="132">
        <v>25</v>
      </c>
    </row>
    <row r="87" spans="1:10" ht="12" customHeight="1" thickBot="1">
      <c r="A87" s="153"/>
      <c r="B87" s="116"/>
      <c r="C87" s="111"/>
      <c r="D87" s="111"/>
      <c r="E87" s="111"/>
      <c r="F87" s="111"/>
      <c r="G87" s="292"/>
      <c r="H87" s="111"/>
      <c r="I87" s="121"/>
      <c r="J87" s="132"/>
    </row>
    <row r="88" spans="1:10" ht="12" customHeight="1">
      <c r="A88" s="153"/>
      <c r="B88" s="116" t="s">
        <v>5</v>
      </c>
      <c r="C88" s="110" t="str">
        <f>'[8]ит.пр'!C8</f>
        <v>АЛИСКЕРОВ Икрам Сабирович</v>
      </c>
      <c r="D88" s="110" t="str">
        <f>'[8]ит.пр'!D8</f>
        <v>07.12.92, мс</v>
      </c>
      <c r="E88" s="110" t="str">
        <f>'[8]ит.пр'!E8</f>
        <v>ПФО</v>
      </c>
      <c r="F88" s="110" t="str">
        <f>'[8]ит.пр'!F8</f>
        <v>ПФО, Нижегородская, Кстово</v>
      </c>
      <c r="G88" s="291">
        <f>'[8]ит.пр'!G8</f>
        <v>0</v>
      </c>
      <c r="H88" s="110" t="str">
        <f>'[8]ит.пр'!H8</f>
        <v>Нурмагомедов АМ Чугреев АВ</v>
      </c>
      <c r="I88" s="121"/>
      <c r="J88" s="132">
        <v>26</v>
      </c>
    </row>
    <row r="89" spans="1:10" ht="12" customHeight="1" thickBot="1">
      <c r="A89" s="153"/>
      <c r="B89" s="116"/>
      <c r="C89" s="111"/>
      <c r="D89" s="111"/>
      <c r="E89" s="111"/>
      <c r="F89" s="111"/>
      <c r="G89" s="292"/>
      <c r="H89" s="111"/>
      <c r="I89" s="121"/>
      <c r="J89" s="132"/>
    </row>
    <row r="90" spans="1:10" ht="12" customHeight="1">
      <c r="A90" s="153"/>
      <c r="B90" s="116" t="s">
        <v>6</v>
      </c>
      <c r="C90" s="110" t="str">
        <f>'[8]ит.пр'!C10</f>
        <v>АДИЗОВ Лазиз Шокирович</v>
      </c>
      <c r="D90" s="110" t="str">
        <f>'[8]ит.пр'!D10</f>
        <v>01.08.90, мс</v>
      </c>
      <c r="E90" s="110" t="str">
        <f>'[8]ит.пр'!E10</f>
        <v>СФО</v>
      </c>
      <c r="F90" s="110" t="str">
        <f>'[8]ит.пр'!F10</f>
        <v>СФО,Новосибирская,Новосибирск</v>
      </c>
      <c r="G90" s="291">
        <f>'[8]ит.пр'!G10</f>
        <v>0</v>
      </c>
      <c r="H90" s="110" t="str">
        <f>'[8]ит.пр'!H10</f>
        <v>Шеховцев АА Кулеш МВ</v>
      </c>
      <c r="I90" s="15"/>
      <c r="J90" s="132">
        <v>27</v>
      </c>
    </row>
    <row r="91" spans="1:10" ht="12" customHeight="1" thickBot="1">
      <c r="A91" s="153"/>
      <c r="B91" s="116"/>
      <c r="C91" s="111"/>
      <c r="D91" s="111"/>
      <c r="E91" s="111"/>
      <c r="F91" s="111"/>
      <c r="G91" s="292"/>
      <c r="H91" s="111"/>
      <c r="I91" s="15"/>
      <c r="J91" s="132"/>
    </row>
    <row r="92" spans="1:10" ht="12" customHeight="1">
      <c r="A92" s="153"/>
      <c r="B92" s="116" t="s">
        <v>6</v>
      </c>
      <c r="C92" s="110" t="str">
        <f>'[8]ит.пр'!C12</f>
        <v>МАГОМЕДАЛИЕВ Раймонд Абдурахманович</v>
      </c>
      <c r="D92" s="110" t="str">
        <f>'[8]ит.пр'!D12</f>
        <v>10.06.90, мс</v>
      </c>
      <c r="E92" s="110" t="str">
        <f>'[8]ит.пр'!E12</f>
        <v>М</v>
      </c>
      <c r="F92" s="110" t="str">
        <f>'[8]ит.пр'!F12</f>
        <v>М,Москва,Самбо-70</v>
      </c>
      <c r="G92" s="291">
        <f>'[8]ит.пр'!G12</f>
        <v>0</v>
      </c>
      <c r="H92" s="110" t="str">
        <f>'[8]ит.пр'!H12</f>
        <v>Ганчук ЮЕ Елесин НА</v>
      </c>
      <c r="I92" s="15"/>
      <c r="J92" s="132">
        <v>28</v>
      </c>
    </row>
    <row r="93" spans="1:10" ht="12" customHeight="1" thickBot="1">
      <c r="A93" s="153"/>
      <c r="B93" s="116"/>
      <c r="C93" s="111"/>
      <c r="D93" s="111"/>
      <c r="E93" s="111"/>
      <c r="F93" s="111"/>
      <c r="G93" s="292"/>
      <c r="H93" s="111"/>
      <c r="I93" s="15"/>
      <c r="J93" s="132"/>
    </row>
    <row r="94" spans="1:9" ht="12" customHeight="1">
      <c r="A94" s="153"/>
      <c r="B94" s="116" t="s">
        <v>14</v>
      </c>
      <c r="C94" s="110" t="str">
        <f>'[8]ит.пр'!C14</f>
        <v>ТИТОВ Александр Сергеевич</v>
      </c>
      <c r="D94" s="110" t="str">
        <f>'[8]ит.пр'!D14</f>
        <v>14.07.92, мс</v>
      </c>
      <c r="E94" s="110" t="str">
        <f>'[8]ит.пр'!E14</f>
        <v>ПФО</v>
      </c>
      <c r="F94" s="110" t="str">
        <f>'[8]ит.пр'!F14</f>
        <v>ПФО, Нижегородская, Кстово</v>
      </c>
      <c r="G94" s="291">
        <f>'[8]ит.пр'!G14</f>
        <v>0</v>
      </c>
      <c r="H94" s="110" t="str">
        <f>'[8]ит.пр'!H14</f>
        <v>Романов Р Чугреев АВ</v>
      </c>
      <c r="I94" s="121"/>
    </row>
    <row r="95" spans="1:9" ht="12" customHeight="1" thickBot="1">
      <c r="A95" s="153"/>
      <c r="B95" s="116"/>
      <c r="C95" s="111"/>
      <c r="D95" s="111"/>
      <c r="E95" s="111"/>
      <c r="F95" s="111"/>
      <c r="G95" s="292"/>
      <c r="H95" s="111"/>
      <c r="I95" s="121"/>
    </row>
    <row r="96" spans="1:9" ht="12" customHeight="1">
      <c r="A96" s="153"/>
      <c r="B96" s="116" t="s">
        <v>14</v>
      </c>
      <c r="C96" s="110" t="str">
        <f>'[8]ит.пр'!C16</f>
        <v>ГАСУКАЕВ Абдулла Курбанович</v>
      </c>
      <c r="D96" s="110" t="str">
        <f>'[8]ит.пр'!D16</f>
        <v>09.01.94, мс</v>
      </c>
      <c r="E96" s="110" t="str">
        <f>'[8]ит.пр'!E16</f>
        <v>С-П</v>
      </c>
      <c r="F96" s="110" t="str">
        <f>'[8]ит.пр'!F16</f>
        <v>СП,С-Петербург, Спорт-Лайф</v>
      </c>
      <c r="G96" s="291">
        <f>'[8]ит.пр'!G16</f>
        <v>0</v>
      </c>
      <c r="H96" s="110" t="str">
        <f>'[8]ит.пр'!H16</f>
        <v>Коршунов АИ Дадаев АМ</v>
      </c>
      <c r="I96" s="121"/>
    </row>
    <row r="97" spans="1:9" ht="12" customHeight="1" thickBot="1">
      <c r="A97" s="154"/>
      <c r="B97" s="118"/>
      <c r="C97" s="111"/>
      <c r="D97" s="111"/>
      <c r="E97" s="111"/>
      <c r="F97" s="111"/>
      <c r="G97" s="292"/>
      <c r="H97" s="111"/>
      <c r="I97" s="121"/>
    </row>
    <row r="98" spans="2:9" ht="1.5" customHeight="1" thickBot="1">
      <c r="B98" s="13"/>
      <c r="C98" s="9"/>
      <c r="D98" s="9"/>
      <c r="E98" s="38"/>
      <c r="F98" s="9"/>
      <c r="G98" s="293"/>
      <c r="H98" s="24"/>
      <c r="I98" s="11"/>
    </row>
    <row r="99" spans="1:10" ht="12" customHeight="1">
      <c r="A99" s="152" t="s">
        <v>24</v>
      </c>
      <c r="B99" s="119" t="s">
        <v>4</v>
      </c>
      <c r="C99" s="110" t="str">
        <f>'[9]ит.пр'!C6</f>
        <v>ВАСИЛЕВСКИЙ Вячеслав Николаевич</v>
      </c>
      <c r="D99" s="110" t="str">
        <f>'[9]ит.пр'!D6</f>
        <v>16.06.88, змс</v>
      </c>
      <c r="E99" s="110" t="str">
        <f>'[9]ит.пр'!E6</f>
        <v>ПФО</v>
      </c>
      <c r="F99" s="110" t="str">
        <f>'[9]ит.пр'!F6</f>
        <v>ПФО, Нижегородская, Кстово</v>
      </c>
      <c r="G99" s="291">
        <f>'[9]ит.пр'!G6</f>
        <v>0</v>
      </c>
      <c r="H99" s="110" t="str">
        <f>'[9]ит.пр'!H6</f>
        <v>Чугреев АВ Малашкин АМ</v>
      </c>
      <c r="I99" s="121"/>
      <c r="J99" s="132">
        <v>29</v>
      </c>
    </row>
    <row r="100" spans="1:10" ht="12" customHeight="1" thickBot="1">
      <c r="A100" s="153"/>
      <c r="B100" s="116"/>
      <c r="C100" s="111"/>
      <c r="D100" s="111"/>
      <c r="E100" s="111"/>
      <c r="F100" s="111"/>
      <c r="G100" s="292"/>
      <c r="H100" s="111"/>
      <c r="I100" s="121"/>
      <c r="J100" s="132"/>
    </row>
    <row r="101" spans="1:10" ht="12" customHeight="1">
      <c r="A101" s="153"/>
      <c r="B101" s="116" t="s">
        <v>5</v>
      </c>
      <c r="C101" s="110" t="str">
        <f>'[9]ит.пр'!C8</f>
        <v>АЛИЕВ Султан Магомедбегович</v>
      </c>
      <c r="D101" s="110" t="str">
        <f>'[9]ит.пр'!D8</f>
        <v>17.09.84, мсмк</v>
      </c>
      <c r="E101" s="110" t="str">
        <f>'[9]ит.пр'!E8</f>
        <v>СКФО</v>
      </c>
      <c r="F101" s="110" t="str">
        <f>'[9]ит.пр'!F8</f>
        <v>СКФО,Р.Дагестан</v>
      </c>
      <c r="G101" s="291">
        <f>'[9]ит.пр'!G8</f>
        <v>0</v>
      </c>
      <c r="H101" s="110" t="str">
        <f>'[9]ит.пр'!H8</f>
        <v>Булатов КХ Булатов ГА</v>
      </c>
      <c r="I101" s="121"/>
      <c r="J101" s="132">
        <v>30</v>
      </c>
    </row>
    <row r="102" spans="1:10" ht="12" customHeight="1" thickBot="1">
      <c r="A102" s="153"/>
      <c r="B102" s="116"/>
      <c r="C102" s="111"/>
      <c r="D102" s="111"/>
      <c r="E102" s="111"/>
      <c r="F102" s="111"/>
      <c r="G102" s="292"/>
      <c r="H102" s="111"/>
      <c r="I102" s="121"/>
      <c r="J102" s="132"/>
    </row>
    <row r="103" spans="1:10" ht="12" customHeight="1">
      <c r="A103" s="153"/>
      <c r="B103" s="116" t="s">
        <v>6</v>
      </c>
      <c r="C103" s="110" t="str">
        <f>'[9]ит.пр'!C10</f>
        <v>САИДОВ Саид Магомедович</v>
      </c>
      <c r="D103" s="110" t="str">
        <f>'[9]ит.пр'!D10</f>
        <v>24.08.94, кмс</v>
      </c>
      <c r="E103" s="110" t="str">
        <f>'[9]ит.пр'!E10</f>
        <v>СКФО</v>
      </c>
      <c r="F103" s="110" t="str">
        <f>'[9]ит.пр'!F10</f>
        <v>СКФО,Р.Дагестан</v>
      </c>
      <c r="G103" s="291">
        <f>'[9]ит.пр'!G10</f>
        <v>0</v>
      </c>
      <c r="H103" s="110" t="str">
        <f>'[9]ит.пр'!H10</f>
        <v>Булатов КХ Булатов ГА</v>
      </c>
      <c r="I103" s="15"/>
      <c r="J103" s="132">
        <v>31</v>
      </c>
    </row>
    <row r="104" spans="1:10" ht="12" customHeight="1" thickBot="1">
      <c r="A104" s="153"/>
      <c r="B104" s="116"/>
      <c r="C104" s="111"/>
      <c r="D104" s="111"/>
      <c r="E104" s="111"/>
      <c r="F104" s="111"/>
      <c r="G104" s="292"/>
      <c r="H104" s="111"/>
      <c r="I104" s="15"/>
      <c r="J104" s="132"/>
    </row>
    <row r="105" spans="1:10" ht="12" customHeight="1">
      <c r="A105" s="153"/>
      <c r="B105" s="116" t="s">
        <v>6</v>
      </c>
      <c r="C105" s="110" t="str">
        <f>'[9]ит.пр'!C12</f>
        <v>КУРАМАГОМЕДОВ Шамиль Раджабович</v>
      </c>
      <c r="D105" s="110" t="str">
        <f>'[9]ит.пр'!D12</f>
        <v>23.01.91, кмс</v>
      </c>
      <c r="E105" s="110" t="str">
        <f>'[9]ит.пр'!E12</f>
        <v>СКФО</v>
      </c>
      <c r="F105" s="110" t="str">
        <f>'[9]ит.пр'!F12</f>
        <v>СКФО,Р.Дагестан</v>
      </c>
      <c r="G105" s="291">
        <f>'[9]ит.пр'!G12</f>
        <v>0</v>
      </c>
      <c r="H105" s="110" t="str">
        <f>'[9]ит.пр'!H12</f>
        <v>Магомедалиев РК</v>
      </c>
      <c r="I105" s="15"/>
      <c r="J105" s="132">
        <v>32</v>
      </c>
    </row>
    <row r="106" spans="1:10" ht="12" customHeight="1" thickBot="1">
      <c r="A106" s="153"/>
      <c r="B106" s="116"/>
      <c r="C106" s="111"/>
      <c r="D106" s="111"/>
      <c r="E106" s="111"/>
      <c r="F106" s="111"/>
      <c r="G106" s="292"/>
      <c r="H106" s="111"/>
      <c r="I106" s="15"/>
      <c r="J106" s="132"/>
    </row>
    <row r="107" spans="1:9" ht="12" customHeight="1">
      <c r="A107" s="153"/>
      <c r="B107" s="116" t="s">
        <v>14</v>
      </c>
      <c r="C107" s="110" t="str">
        <f>'[9]ит.пр'!C14</f>
        <v>ЕМЕЦ Вячеслав Эдуардович</v>
      </c>
      <c r="D107" s="110" t="str">
        <f>'[9]ит.пр'!D14</f>
        <v>03.20.94, кмс</v>
      </c>
      <c r="E107" s="110" t="str">
        <f>'[9]ит.пр'!E14</f>
        <v>УФО</v>
      </c>
      <c r="F107" s="110" t="str">
        <f>'[9]ит.пр'!F14</f>
        <v>УФО,Челябинская,Троицк</v>
      </c>
      <c r="G107" s="291">
        <f>'[9]ит.пр'!G14</f>
        <v>0</v>
      </c>
      <c r="H107" s="110" t="str">
        <f>'[9]ит.пр'!H14</f>
        <v>Якупов РТ Кадолин ВИ</v>
      </c>
      <c r="I107" s="121"/>
    </row>
    <row r="108" spans="1:9" ht="12" customHeight="1" thickBot="1">
      <c r="A108" s="153"/>
      <c r="B108" s="116"/>
      <c r="C108" s="111"/>
      <c r="D108" s="111"/>
      <c r="E108" s="111"/>
      <c r="F108" s="111"/>
      <c r="G108" s="292"/>
      <c r="H108" s="111"/>
      <c r="I108" s="121"/>
    </row>
    <row r="109" spans="1:9" ht="12" customHeight="1">
      <c r="A109" s="153"/>
      <c r="B109" s="116" t="s">
        <v>14</v>
      </c>
      <c r="C109" s="110" t="str">
        <f>'[9]ит.пр'!C16</f>
        <v>ТЮЛЬПАРОВ Артур Аскарбиевич</v>
      </c>
      <c r="D109" s="110" t="str">
        <f>'[9]ит.пр'!D16</f>
        <v>07.06.87, кмс</v>
      </c>
      <c r="E109" s="110" t="str">
        <f>'[9]ит.пр'!E16</f>
        <v>С-П</v>
      </c>
      <c r="F109" s="110" t="str">
        <f>'[9]ит.пр'!F16</f>
        <v>СП,С-Петербург, ГБОУ ДОД СДЮСШОР "КШВСМ"</v>
      </c>
      <c r="G109" s="291">
        <f>'[9]ит.пр'!G16</f>
        <v>0</v>
      </c>
      <c r="H109" s="110" t="str">
        <f>'[9]ит.пр'!H16</f>
        <v>Клочейный АЮ Коршунов АИ</v>
      </c>
      <c r="I109" s="121"/>
    </row>
    <row r="110" spans="1:9" ht="12" customHeight="1" thickBot="1">
      <c r="A110" s="154"/>
      <c r="B110" s="118"/>
      <c r="C110" s="111"/>
      <c r="D110" s="111"/>
      <c r="E110" s="111"/>
      <c r="F110" s="111"/>
      <c r="G110" s="292"/>
      <c r="H110" s="111"/>
      <c r="I110" s="121"/>
    </row>
    <row r="111" spans="2:9" ht="0.75" customHeight="1" thickBot="1">
      <c r="B111" s="13"/>
      <c r="C111" s="9"/>
      <c r="D111" s="9"/>
      <c r="E111" s="38"/>
      <c r="F111" s="9"/>
      <c r="G111" s="293"/>
      <c r="H111" s="24"/>
      <c r="I111" s="11"/>
    </row>
    <row r="112" spans="1:10" ht="12" customHeight="1">
      <c r="A112" s="146" t="s">
        <v>25</v>
      </c>
      <c r="B112" s="119" t="s">
        <v>4</v>
      </c>
      <c r="C112" s="110" t="str">
        <f>'[10]ит.пр'!C6</f>
        <v>НЕМКОВ Вадим Александрович</v>
      </c>
      <c r="D112" s="110" t="str">
        <f>'[10]ит.пр'!D6</f>
        <v>20.06.92, мсмк</v>
      </c>
      <c r="E112" s="110" t="str">
        <f>'[10]ит.пр'!E6</f>
        <v>ЦФО</v>
      </c>
      <c r="F112" s="110" t="str">
        <f>'[10]ит.пр'!F6</f>
        <v>ЦФО,Белгородская</v>
      </c>
      <c r="G112" s="291">
        <f>'[10]ит.пр'!G6</f>
        <v>0</v>
      </c>
      <c r="H112" s="110" t="str">
        <f>'[10]ит.пр'!H6</f>
        <v>Воронов ВМ Мичиков АВ</v>
      </c>
      <c r="I112" s="121"/>
      <c r="J112" s="132">
        <v>33</v>
      </c>
    </row>
    <row r="113" spans="1:10" ht="12" customHeight="1" thickBot="1">
      <c r="A113" s="147"/>
      <c r="B113" s="116"/>
      <c r="C113" s="111"/>
      <c r="D113" s="111"/>
      <c r="E113" s="111"/>
      <c r="F113" s="111"/>
      <c r="G113" s="292"/>
      <c r="H113" s="111"/>
      <c r="I113" s="121"/>
      <c r="J113" s="132"/>
    </row>
    <row r="114" spans="1:10" ht="12" customHeight="1">
      <c r="A114" s="147"/>
      <c r="B114" s="116" t="s">
        <v>5</v>
      </c>
      <c r="C114" s="110" t="str">
        <f>'[10]ит.пр'!C8</f>
        <v>МОХНАТКИН Михаил Александрович</v>
      </c>
      <c r="D114" s="110" t="str">
        <f>'[10]ит.пр'!D8</f>
        <v>16.01.90, мс</v>
      </c>
      <c r="E114" s="110" t="str">
        <f>'[10]ит.пр'!E8</f>
        <v>С-П</v>
      </c>
      <c r="F114" s="110" t="str">
        <f>'[10]ит.пр'!F8</f>
        <v>СП,С-Петербург, ГБОУ ДОД СДЮСШОР "КШВСМ"</v>
      </c>
      <c r="G114" s="291">
        <f>'[10]ит.пр'!G8</f>
        <v>0</v>
      </c>
      <c r="H114" s="110" t="str">
        <f>'[10]ит.пр'!H8</f>
        <v>Коршунов АИ Горохов АВ</v>
      </c>
      <c r="I114" s="121"/>
      <c r="J114" s="132">
        <v>34</v>
      </c>
    </row>
    <row r="115" spans="1:10" ht="12" customHeight="1" thickBot="1">
      <c r="A115" s="147"/>
      <c r="B115" s="116"/>
      <c r="C115" s="111"/>
      <c r="D115" s="111"/>
      <c r="E115" s="111"/>
      <c r="F115" s="111"/>
      <c r="G115" s="292"/>
      <c r="H115" s="111"/>
      <c r="I115" s="121"/>
      <c r="J115" s="132"/>
    </row>
    <row r="116" spans="1:10" ht="12" customHeight="1">
      <c r="A116" s="147"/>
      <c r="B116" s="116" t="s">
        <v>6</v>
      </c>
      <c r="C116" s="110" t="str">
        <f>'[10]ит.пр'!C10</f>
        <v>МУСИН Артем Михайлович</v>
      </c>
      <c r="D116" s="110" t="str">
        <f>'[10]ит.пр'!D10</f>
        <v>25.02.92, кмс</v>
      </c>
      <c r="E116" s="110" t="str">
        <f>'[10]ит.пр'!E10</f>
        <v>СФО</v>
      </c>
      <c r="F116" s="110" t="str">
        <f>'[10]ит.пр'!F10</f>
        <v>Забайкальский</v>
      </c>
      <c r="G116" s="291">
        <f>'[10]ит.пр'!G10</f>
        <v>0</v>
      </c>
      <c r="H116" s="110" t="str">
        <f>'[10]ит.пр'!H10</f>
        <v>Бадманцыренов</v>
      </c>
      <c r="I116" s="15"/>
      <c r="J116" s="132">
        <v>35</v>
      </c>
    </row>
    <row r="117" spans="1:10" ht="12" customHeight="1" thickBot="1">
      <c r="A117" s="147"/>
      <c r="B117" s="116"/>
      <c r="C117" s="111"/>
      <c r="D117" s="111"/>
      <c r="E117" s="111"/>
      <c r="F117" s="111"/>
      <c r="G117" s="292"/>
      <c r="H117" s="111"/>
      <c r="I117" s="15"/>
      <c r="J117" s="132"/>
    </row>
    <row r="118" spans="1:10" ht="12" customHeight="1">
      <c r="A118" s="147"/>
      <c r="B118" s="116" t="s">
        <v>6</v>
      </c>
      <c r="C118" s="110" t="str">
        <f>'[10]ит.пр'!C12</f>
        <v>НЕМКОВ Виктор Александрович</v>
      </c>
      <c r="D118" s="110" t="str">
        <f>'[10]ит.пр'!D12</f>
        <v>26.01.86, мс</v>
      </c>
      <c r="E118" s="110" t="str">
        <f>'[10]ит.пр'!E12</f>
        <v>ЦФО</v>
      </c>
      <c r="F118" s="110" t="str">
        <f>'[10]ит.пр'!F12</f>
        <v>ЦФО,Белгородская</v>
      </c>
      <c r="G118" s="291">
        <f>'[10]ит.пр'!G12</f>
        <v>0</v>
      </c>
      <c r="H118" s="110" t="str">
        <f>'[10]ит.пр'!H12</f>
        <v>Воронов ВМ Мичиков АВ</v>
      </c>
      <c r="I118" s="15"/>
      <c r="J118" s="132">
        <v>36</v>
      </c>
    </row>
    <row r="119" spans="1:10" ht="12" customHeight="1" thickBot="1">
      <c r="A119" s="147"/>
      <c r="B119" s="116"/>
      <c r="C119" s="111"/>
      <c r="D119" s="111"/>
      <c r="E119" s="111"/>
      <c r="F119" s="111"/>
      <c r="G119" s="292"/>
      <c r="H119" s="111"/>
      <c r="I119" s="15"/>
      <c r="J119" s="132"/>
    </row>
    <row r="120" spans="1:9" ht="12" customHeight="1">
      <c r="A120" s="147"/>
      <c r="B120" s="116" t="s">
        <v>14</v>
      </c>
      <c r="C120" s="110" t="str">
        <f>'[10]ит.пр'!C14</f>
        <v>ДАНЬКОВ Александр Олегович</v>
      </c>
      <c r="D120" s="110" t="str">
        <f>'[10]ит.пр'!D14</f>
        <v>02.03.80, мсмк</v>
      </c>
      <c r="E120" s="110" t="str">
        <f>'[10]ит.пр'!E14</f>
        <v>М</v>
      </c>
      <c r="F120" s="110" t="str">
        <f>'[10]ит.пр'!F14</f>
        <v>М,Москва,Самбо-70</v>
      </c>
      <c r="G120" s="291">
        <f>'[10]ит.пр'!G14</f>
        <v>0</v>
      </c>
      <c r="H120" s="110" t="str">
        <f>'[10]ит.пр'!H14</f>
        <v>Елексин НА</v>
      </c>
      <c r="I120" s="121"/>
    </row>
    <row r="121" spans="1:9" ht="12" customHeight="1" thickBot="1">
      <c r="A121" s="147"/>
      <c r="B121" s="116"/>
      <c r="C121" s="111"/>
      <c r="D121" s="111"/>
      <c r="E121" s="111"/>
      <c r="F121" s="111"/>
      <c r="G121" s="292"/>
      <c r="H121" s="111"/>
      <c r="I121" s="121"/>
    </row>
    <row r="122" spans="1:9" ht="12" customHeight="1">
      <c r="A122" s="147"/>
      <c r="B122" s="116" t="s">
        <v>15</v>
      </c>
      <c r="C122" s="110" t="str">
        <f>'[10]ит.пр'!C16</f>
        <v>ГАМЗАЕВ Рахман Рузвелтович</v>
      </c>
      <c r="D122" s="110" t="str">
        <f>'[10]ит.пр'!D16</f>
        <v>09.08.90, кмс</v>
      </c>
      <c r="E122" s="110" t="str">
        <f>'[10]ит.пр'!E16</f>
        <v>ПФО</v>
      </c>
      <c r="F122" s="110" t="str">
        <f>'[10]ит.пр'!F16</f>
        <v>ПФО, Нижегородская, Богородск</v>
      </c>
      <c r="G122" s="291">
        <f>'[10]ит.пр'!G16</f>
        <v>0</v>
      </c>
      <c r="H122" s="110" t="str">
        <f>'[10]ит.пр'!H16</f>
        <v>Бондаренко СС</v>
      </c>
      <c r="I122" s="121"/>
    </row>
    <row r="123" spans="1:9" ht="12" customHeight="1" thickBot="1">
      <c r="A123" s="148"/>
      <c r="B123" s="118"/>
      <c r="C123" s="111"/>
      <c r="D123" s="111"/>
      <c r="E123" s="111"/>
      <c r="F123" s="111"/>
      <c r="G123" s="292"/>
      <c r="H123" s="111"/>
      <c r="I123" s="121"/>
    </row>
    <row r="124" spans="2:9" ht="0.75" customHeight="1" thickBot="1">
      <c r="B124" s="13"/>
      <c r="C124" s="9"/>
      <c r="D124" s="9"/>
      <c r="E124" s="38"/>
      <c r="F124" s="9"/>
      <c r="G124" s="293"/>
      <c r="H124" s="24"/>
      <c r="I124" s="11"/>
    </row>
    <row r="125" spans="1:10" ht="12" customHeight="1">
      <c r="A125" s="152" t="s">
        <v>26</v>
      </c>
      <c r="B125" s="119" t="s">
        <v>4</v>
      </c>
      <c r="C125" s="112" t="str">
        <f>'[11]ит.пр'!C6</f>
        <v>СИДЕЛЬНИКОВ Кирилл Юрьевич</v>
      </c>
      <c r="D125" s="112" t="str">
        <f>'[11]ит.пр'!D6</f>
        <v>17.08.88, змс</v>
      </c>
      <c r="E125" s="112" t="str">
        <f>'[11]ит.пр'!E6</f>
        <v>ЦФО</v>
      </c>
      <c r="F125" s="112" t="str">
        <f>'[11]ит.пр'!F6</f>
        <v>ЦФО,Белгородская</v>
      </c>
      <c r="G125" s="295">
        <f>'[11]ит.пр'!G6</f>
        <v>0</v>
      </c>
      <c r="H125" s="112" t="str">
        <f>'[11]ит.пр'!H6</f>
        <v>Воронов ВМ Мичиков АВ</v>
      </c>
      <c r="I125" s="121"/>
      <c r="J125" s="132">
        <v>37</v>
      </c>
    </row>
    <row r="126" spans="1:10" ht="12" customHeight="1" thickBot="1">
      <c r="A126" s="153"/>
      <c r="B126" s="116"/>
      <c r="C126" s="113"/>
      <c r="D126" s="113"/>
      <c r="E126" s="113"/>
      <c r="F126" s="113"/>
      <c r="G126" s="296"/>
      <c r="H126" s="113"/>
      <c r="I126" s="121"/>
      <c r="J126" s="132"/>
    </row>
    <row r="127" spans="1:10" ht="12" customHeight="1">
      <c r="A127" s="153"/>
      <c r="B127" s="116" t="s">
        <v>5</v>
      </c>
      <c r="C127" s="112" t="str">
        <f>'[11]ит.пр'!C8</f>
        <v>ГОЛЬЦОВ Денис Александрович</v>
      </c>
      <c r="D127" s="112" t="str">
        <f>'[11]ит.пр'!D8</f>
        <v>10.06.90, мс</v>
      </c>
      <c r="E127" s="112" t="str">
        <f>'[11]ит.пр'!E8</f>
        <v>С-П</v>
      </c>
      <c r="F127" s="112" t="str">
        <f>'[11]ит.пр'!F8</f>
        <v>СП,С-Петербург, ГБОУ ДОД СДЮСШОР "КШВСМ"</v>
      </c>
      <c r="G127" s="295">
        <f>'[11]ит.пр'!G8</f>
        <v>0</v>
      </c>
      <c r="H127" s="112" t="str">
        <f>'[11]ит.пр'!H8</f>
        <v>Коршунов АИ Горохов АВ</v>
      </c>
      <c r="I127" s="121"/>
      <c r="J127" s="132">
        <v>38</v>
      </c>
    </row>
    <row r="128" spans="1:10" ht="12" customHeight="1" thickBot="1">
      <c r="A128" s="153"/>
      <c r="B128" s="116"/>
      <c r="C128" s="113"/>
      <c r="D128" s="113"/>
      <c r="E128" s="113"/>
      <c r="F128" s="113"/>
      <c r="G128" s="296"/>
      <c r="H128" s="113"/>
      <c r="I128" s="121"/>
      <c r="J128" s="132"/>
    </row>
    <row r="129" spans="1:10" ht="12" customHeight="1">
      <c r="A129" s="153"/>
      <c r="B129" s="116" t="s">
        <v>6</v>
      </c>
      <c r="C129" s="112" t="str">
        <f>'[11]ит.пр'!C10</f>
        <v>ХАРХАЧАЕВ Паша Шахрудинович</v>
      </c>
      <c r="D129" s="112" t="str">
        <f>'[11]ит.пр'!D10</f>
        <v>26.04.95, кмс</v>
      </c>
      <c r="E129" s="112" t="str">
        <f>'[11]ит.пр'!E10</f>
        <v>СКФО</v>
      </c>
      <c r="F129" s="112" t="str">
        <f>'[11]ит.пр'!F10</f>
        <v>СКФО,Р.Дагестан</v>
      </c>
      <c r="G129" s="295">
        <f>'[11]ит.пр'!G10</f>
        <v>0</v>
      </c>
      <c r="H129" s="112" t="str">
        <f>'[11]ит.пр'!H10</f>
        <v>Магомедов МА</v>
      </c>
      <c r="I129" s="15"/>
      <c r="J129" s="132">
        <v>39</v>
      </c>
    </row>
    <row r="130" spans="1:10" ht="12" customHeight="1" thickBot="1">
      <c r="A130" s="153"/>
      <c r="B130" s="116"/>
      <c r="C130" s="113"/>
      <c r="D130" s="113"/>
      <c r="E130" s="113"/>
      <c r="F130" s="113"/>
      <c r="G130" s="296"/>
      <c r="H130" s="113"/>
      <c r="I130" s="15"/>
      <c r="J130" s="132"/>
    </row>
    <row r="131" spans="1:10" ht="12" customHeight="1">
      <c r="A131" s="153"/>
      <c r="B131" s="116" t="s">
        <v>6</v>
      </c>
      <c r="C131" s="112" t="str">
        <f>'[11]ит.пр'!C12</f>
        <v>ПОЛЕХИН Денис Владимирович</v>
      </c>
      <c r="D131" s="112" t="str">
        <f>'[11]ит.пр'!D12</f>
        <v>17.08.90, мс</v>
      </c>
      <c r="E131" s="112" t="str">
        <f>'[11]ит.пр'!E12</f>
        <v>М</v>
      </c>
      <c r="F131" s="112" t="str">
        <f>'[11]ит.пр'!F12</f>
        <v>М,Москва,Пролетарский , Динамо</v>
      </c>
      <c r="G131" s="295">
        <f>'[11]ит.пр'!G12</f>
        <v>0</v>
      </c>
      <c r="H131" s="112" t="str">
        <f>'[11]ит.пр'!H12</f>
        <v>Журавицкий СВ Ходырев АН</v>
      </c>
      <c r="I131" s="15"/>
      <c r="J131" s="132">
        <v>40</v>
      </c>
    </row>
    <row r="132" spans="1:10" ht="12" customHeight="1" thickBot="1">
      <c r="A132" s="153"/>
      <c r="B132" s="117"/>
      <c r="C132" s="113"/>
      <c r="D132" s="113"/>
      <c r="E132" s="113"/>
      <c r="F132" s="113"/>
      <c r="G132" s="296"/>
      <c r="H132" s="113"/>
      <c r="I132" s="15"/>
      <c r="J132" s="132"/>
    </row>
    <row r="133" spans="1:9" ht="12" customHeight="1">
      <c r="A133" s="155"/>
      <c r="B133" s="151" t="s">
        <v>14</v>
      </c>
      <c r="C133" s="112" t="str">
        <f>'[11]ит.пр'!C14</f>
        <v>ГОНЧАРУК Роман Михайлович</v>
      </c>
      <c r="D133" s="112" t="str">
        <f>'[11]ит.пр'!D14</f>
        <v>24.06.93, мс</v>
      </c>
      <c r="E133" s="112" t="str">
        <f>'[11]ит.пр'!E14</f>
        <v>М</v>
      </c>
      <c r="F133" s="112" t="str">
        <f>'[11]ит.пр'!F14</f>
        <v>М,Москва,Динамо</v>
      </c>
      <c r="G133" s="295">
        <f>'[11]ит.пр'!G14</f>
        <v>0</v>
      </c>
      <c r="H133" s="112" t="str">
        <f>'[11]ит.пр'!H14</f>
        <v>Журавицкий СВ Ходырев АН</v>
      </c>
      <c r="I133" s="121"/>
    </row>
    <row r="134" spans="1:9" ht="12" customHeight="1" thickBot="1">
      <c r="A134" s="155"/>
      <c r="B134" s="134"/>
      <c r="C134" s="113"/>
      <c r="D134" s="113"/>
      <c r="E134" s="113"/>
      <c r="F134" s="113"/>
      <c r="G134" s="296"/>
      <c r="H134" s="113"/>
      <c r="I134" s="121"/>
    </row>
    <row r="135" spans="1:9" ht="12" customHeight="1">
      <c r="A135" s="153"/>
      <c r="B135" s="142" t="s">
        <v>14</v>
      </c>
      <c r="C135" s="112" t="str">
        <f>'[11]ит.пр'!C16</f>
        <v>МИШЕВ Тимофей Викторович</v>
      </c>
      <c r="D135" s="112" t="str">
        <f>'[11]ит.пр'!D16</f>
        <v>16.07.94, мс</v>
      </c>
      <c r="E135" s="112" t="str">
        <f>'[11]ит.пр'!E16</f>
        <v>М</v>
      </c>
      <c r="F135" s="112" t="str">
        <f>'[11]ит.пр'!F16</f>
        <v>М,Москва,Пролетарский ,Ходори</v>
      </c>
      <c r="G135" s="295">
        <f>'[11]ит.пр'!G16</f>
        <v>0</v>
      </c>
      <c r="H135" s="112" t="str">
        <f>'[11]ит.пр'!H16</f>
        <v>Журавицкий СВ Ходырев АН</v>
      </c>
      <c r="I135" s="121"/>
    </row>
    <row r="136" spans="1:9" ht="12" customHeight="1" thickBot="1">
      <c r="A136" s="154"/>
      <c r="B136" s="118"/>
      <c r="C136" s="113"/>
      <c r="D136" s="113"/>
      <c r="E136" s="113"/>
      <c r="F136" s="113"/>
      <c r="G136" s="296"/>
      <c r="H136" s="113"/>
      <c r="I136" s="121"/>
    </row>
    <row r="137" spans="1:10" ht="29.25" customHeight="1">
      <c r="A137" s="33"/>
      <c r="B137" s="34"/>
      <c r="C137" s="35"/>
      <c r="D137" s="36"/>
      <c r="E137" s="36"/>
      <c r="F137" s="37"/>
      <c r="G137" s="37"/>
      <c r="H137" s="3"/>
      <c r="J137" s="1"/>
    </row>
    <row r="138" spans="1:8" ht="12" customHeight="1">
      <c r="A138" s="1"/>
      <c r="B138" s="26" t="str">
        <f>'[14]реквизиты'!$A$6</f>
        <v>Гл. судья, судья ВК</v>
      </c>
      <c r="C138" s="6"/>
      <c r="D138" s="6"/>
      <c r="E138" s="40"/>
      <c r="F138" s="26" t="str">
        <f>'[14]реквизиты'!$G6</f>
        <v>С.Г.Шкедов</v>
      </c>
      <c r="G138" s="26"/>
      <c r="H138" s="6"/>
    </row>
    <row r="139" spans="1:8" ht="14.25" customHeight="1">
      <c r="A139" s="1"/>
      <c r="B139" s="26"/>
      <c r="C139" s="7"/>
      <c r="D139" s="7"/>
      <c r="E139" s="41"/>
      <c r="F139" s="103" t="str">
        <f>'[14]реквизиты'!$G7</f>
        <v>/Владивосток/</v>
      </c>
      <c r="G139" s="25"/>
      <c r="H139" s="7"/>
    </row>
    <row r="140" spans="1:8" ht="17.25" customHeight="1">
      <c r="A140" s="1"/>
      <c r="B140" s="26" t="str">
        <f>'[14]реквизиты'!$A$8</f>
        <v>Гл. секретарь, судья ВК</v>
      </c>
      <c r="C140" s="7"/>
      <c r="D140" s="7"/>
      <c r="E140" s="41"/>
      <c r="F140" s="26" t="str">
        <f>'[14]реквизиты'!$G8</f>
        <v>А.С.Тимошин</v>
      </c>
      <c r="G140" s="26"/>
      <c r="H140" s="6"/>
    </row>
    <row r="141" spans="3:8" ht="12" customHeight="1">
      <c r="C141" s="1"/>
      <c r="F141" s="103" t="str">
        <f>'[14]реквизиты'!$G9</f>
        <v>/Рыбинск/</v>
      </c>
      <c r="H141" s="7"/>
    </row>
  </sheetData>
  <sheetProtection/>
  <mergeCells count="524">
    <mergeCell ref="G133:G134"/>
    <mergeCell ref="G135:G136"/>
    <mergeCell ref="G118:G119"/>
    <mergeCell ref="G120:G121"/>
    <mergeCell ref="G122:G123"/>
    <mergeCell ref="G125:G126"/>
    <mergeCell ref="G127:G128"/>
    <mergeCell ref="G129:G130"/>
    <mergeCell ref="G99:G100"/>
    <mergeCell ref="G101:G102"/>
    <mergeCell ref="G103:G104"/>
    <mergeCell ref="G105:G106"/>
    <mergeCell ref="G90:G91"/>
    <mergeCell ref="G92:G93"/>
    <mergeCell ref="G94:G95"/>
    <mergeCell ref="G96:G97"/>
    <mergeCell ref="G77:G78"/>
    <mergeCell ref="G79:G80"/>
    <mergeCell ref="G81:G82"/>
    <mergeCell ref="G83:G84"/>
    <mergeCell ref="G68:G69"/>
    <mergeCell ref="G70:G71"/>
    <mergeCell ref="G73:G74"/>
    <mergeCell ref="G75:G76"/>
    <mergeCell ref="G44:G45"/>
    <mergeCell ref="G47:G48"/>
    <mergeCell ref="G49:G50"/>
    <mergeCell ref="G51:G52"/>
    <mergeCell ref="G36:G37"/>
    <mergeCell ref="G38:G39"/>
    <mergeCell ref="G40:G41"/>
    <mergeCell ref="G42:G43"/>
    <mergeCell ref="E133:E134"/>
    <mergeCell ref="E135:E136"/>
    <mergeCell ref="G6:G7"/>
    <mergeCell ref="G8:G9"/>
    <mergeCell ref="G10:G11"/>
    <mergeCell ref="G12:G13"/>
    <mergeCell ref="G14:G15"/>
    <mergeCell ref="G16:G17"/>
    <mergeCell ref="G18:G19"/>
    <mergeCell ref="G21:G22"/>
    <mergeCell ref="J131:J132"/>
    <mergeCell ref="J116:J117"/>
    <mergeCell ref="J118:J119"/>
    <mergeCell ref="J125:J126"/>
    <mergeCell ref="J127:J128"/>
    <mergeCell ref="J105:J106"/>
    <mergeCell ref="J112:J113"/>
    <mergeCell ref="J114:J115"/>
    <mergeCell ref="J129:J130"/>
    <mergeCell ref="J92:J93"/>
    <mergeCell ref="J99:J100"/>
    <mergeCell ref="J101:J102"/>
    <mergeCell ref="J103:J104"/>
    <mergeCell ref="J79:J80"/>
    <mergeCell ref="J86:J87"/>
    <mergeCell ref="J88:J89"/>
    <mergeCell ref="J90:J91"/>
    <mergeCell ref="J66:J67"/>
    <mergeCell ref="J73:J74"/>
    <mergeCell ref="J75:J76"/>
    <mergeCell ref="J77:J78"/>
    <mergeCell ref="J53:J54"/>
    <mergeCell ref="J60:J61"/>
    <mergeCell ref="J62:J63"/>
    <mergeCell ref="J64:J65"/>
    <mergeCell ref="J40:J41"/>
    <mergeCell ref="J47:J48"/>
    <mergeCell ref="J49:J50"/>
    <mergeCell ref="J51:J52"/>
    <mergeCell ref="B114:B115"/>
    <mergeCell ref="C114:C115"/>
    <mergeCell ref="J8:J9"/>
    <mergeCell ref="J10:J11"/>
    <mergeCell ref="J12:J13"/>
    <mergeCell ref="J14:J15"/>
    <mergeCell ref="J21:J22"/>
    <mergeCell ref="J23:J24"/>
    <mergeCell ref="J25:J26"/>
    <mergeCell ref="J27:J28"/>
    <mergeCell ref="C120:C121"/>
    <mergeCell ref="B116:B117"/>
    <mergeCell ref="B120:B121"/>
    <mergeCell ref="C116:C117"/>
    <mergeCell ref="A5:I5"/>
    <mergeCell ref="C107:C108"/>
    <mergeCell ref="B109:B110"/>
    <mergeCell ref="C109:C110"/>
    <mergeCell ref="G23:G24"/>
    <mergeCell ref="G25:G26"/>
    <mergeCell ref="G27:G28"/>
    <mergeCell ref="G29:G30"/>
    <mergeCell ref="G31:G32"/>
    <mergeCell ref="G34:G35"/>
    <mergeCell ref="B122:B123"/>
    <mergeCell ref="C122:C123"/>
    <mergeCell ref="C135:C136"/>
    <mergeCell ref="B133:B134"/>
    <mergeCell ref="C133:C134"/>
    <mergeCell ref="C127:C128"/>
    <mergeCell ref="B129:B130"/>
    <mergeCell ref="C129:C130"/>
    <mergeCell ref="B125:B126"/>
    <mergeCell ref="C125:C126"/>
    <mergeCell ref="D127:D128"/>
    <mergeCell ref="A47:A58"/>
    <mergeCell ref="A60:A71"/>
    <mergeCell ref="A125:A136"/>
    <mergeCell ref="A73:A84"/>
    <mergeCell ref="A86:A97"/>
    <mergeCell ref="A99:A110"/>
    <mergeCell ref="A112:A123"/>
    <mergeCell ref="B88:B89"/>
    <mergeCell ref="C96:C97"/>
    <mergeCell ref="A8:A19"/>
    <mergeCell ref="A21:A32"/>
    <mergeCell ref="A34:A45"/>
    <mergeCell ref="B40:B41"/>
    <mergeCell ref="B14:B15"/>
    <mergeCell ref="B16:B17"/>
    <mergeCell ref="B21:B22"/>
    <mergeCell ref="B12:B13"/>
    <mergeCell ref="B23:B24"/>
    <mergeCell ref="B25:B26"/>
    <mergeCell ref="B18:B19"/>
    <mergeCell ref="B94:B95"/>
    <mergeCell ref="B135:B136"/>
    <mergeCell ref="B29:B30"/>
    <mergeCell ref="B44:B45"/>
    <mergeCell ref="B127:B128"/>
    <mergeCell ref="B107:B108"/>
    <mergeCell ref="B47:B48"/>
    <mergeCell ref="B96:B97"/>
    <mergeCell ref="B112:B113"/>
    <mergeCell ref="C112:C113"/>
    <mergeCell ref="C101:C102"/>
    <mergeCell ref="B99:B100"/>
    <mergeCell ref="B101:B102"/>
    <mergeCell ref="B105:B106"/>
    <mergeCell ref="C105:C106"/>
    <mergeCell ref="B103:B104"/>
    <mergeCell ref="E75:E76"/>
    <mergeCell ref="E81:E82"/>
    <mergeCell ref="D105:D106"/>
    <mergeCell ref="D101:D102"/>
    <mergeCell ref="D103:D104"/>
    <mergeCell ref="E92:E93"/>
    <mergeCell ref="E94:E95"/>
    <mergeCell ref="E105:E106"/>
    <mergeCell ref="D88:D89"/>
    <mergeCell ref="F88:F89"/>
    <mergeCell ref="C88:C89"/>
    <mergeCell ref="D86:D87"/>
    <mergeCell ref="F86:F87"/>
    <mergeCell ref="C86:C87"/>
    <mergeCell ref="B86:B87"/>
    <mergeCell ref="B75:B76"/>
    <mergeCell ref="B77:B78"/>
    <mergeCell ref="B81:B82"/>
    <mergeCell ref="C81:C82"/>
    <mergeCell ref="C77:C78"/>
    <mergeCell ref="C75:C76"/>
    <mergeCell ref="B6:B7"/>
    <mergeCell ref="D6:D7"/>
    <mergeCell ref="F6:F7"/>
    <mergeCell ref="C6:C7"/>
    <mergeCell ref="E6:E7"/>
    <mergeCell ref="F10:F11"/>
    <mergeCell ref="E12:E13"/>
    <mergeCell ref="E14:E15"/>
    <mergeCell ref="E16:E17"/>
    <mergeCell ref="H8:H9"/>
    <mergeCell ref="H12:H13"/>
    <mergeCell ref="H10:H11"/>
    <mergeCell ref="H18:H19"/>
    <mergeCell ref="H14:H15"/>
    <mergeCell ref="C10:C11"/>
    <mergeCell ref="B8:B9"/>
    <mergeCell ref="C8:C9"/>
    <mergeCell ref="E8:E9"/>
    <mergeCell ref="E10:E11"/>
    <mergeCell ref="D8:D9"/>
    <mergeCell ref="D10:D11"/>
    <mergeCell ref="H6:H7"/>
    <mergeCell ref="B10:B11"/>
    <mergeCell ref="F12:F13"/>
    <mergeCell ref="C23:C24"/>
    <mergeCell ref="D23:D24"/>
    <mergeCell ref="F23:F24"/>
    <mergeCell ref="D12:D13"/>
    <mergeCell ref="D16:D17"/>
    <mergeCell ref="C12:C13"/>
    <mergeCell ref="F8:F9"/>
    <mergeCell ref="B34:B35"/>
    <mergeCell ref="F16:F17"/>
    <mergeCell ref="F25:F26"/>
    <mergeCell ref="H16:H17"/>
    <mergeCell ref="F31:F32"/>
    <mergeCell ref="B27:B28"/>
    <mergeCell ref="D18:D19"/>
    <mergeCell ref="F18:F19"/>
    <mergeCell ref="D21:D22"/>
    <mergeCell ref="D31:D32"/>
    <mergeCell ref="D38:D39"/>
    <mergeCell ref="F38:F39"/>
    <mergeCell ref="H21:H22"/>
    <mergeCell ref="F21:F22"/>
    <mergeCell ref="F27:F28"/>
    <mergeCell ref="H23:H24"/>
    <mergeCell ref="H25:H26"/>
    <mergeCell ref="E25:E26"/>
    <mergeCell ref="E27:E28"/>
    <mergeCell ref="H34:H35"/>
    <mergeCell ref="E36:E37"/>
    <mergeCell ref="C44:C45"/>
    <mergeCell ref="F49:F50"/>
    <mergeCell ref="D49:D50"/>
    <mergeCell ref="D44:D45"/>
    <mergeCell ref="D47:D48"/>
    <mergeCell ref="F47:F48"/>
    <mergeCell ref="C47:C48"/>
    <mergeCell ref="E49:E50"/>
    <mergeCell ref="E47:E48"/>
    <mergeCell ref="B31:B32"/>
    <mergeCell ref="B38:B39"/>
    <mergeCell ref="B36:B37"/>
    <mergeCell ref="F36:F37"/>
    <mergeCell ref="F34:F35"/>
    <mergeCell ref="C34:C35"/>
    <mergeCell ref="D34:D35"/>
    <mergeCell ref="C36:C37"/>
    <mergeCell ref="C38:C39"/>
    <mergeCell ref="E38:E39"/>
    <mergeCell ref="B42:B43"/>
    <mergeCell ref="C42:C43"/>
    <mergeCell ref="D42:D43"/>
    <mergeCell ref="F42:F43"/>
    <mergeCell ref="P30:P31"/>
    <mergeCell ref="I36:I37"/>
    <mergeCell ref="I31:I32"/>
    <mergeCell ref="H55:H56"/>
    <mergeCell ref="I55:I56"/>
    <mergeCell ref="J34:J35"/>
    <mergeCell ref="J36:J37"/>
    <mergeCell ref="H31:H32"/>
    <mergeCell ref="H38:H39"/>
    <mergeCell ref="J38:J39"/>
    <mergeCell ref="E51:E52"/>
    <mergeCell ref="E53:E54"/>
    <mergeCell ref="I60:I61"/>
    <mergeCell ref="H47:H48"/>
    <mergeCell ref="I49:I50"/>
    <mergeCell ref="G53:G54"/>
    <mergeCell ref="G55:G56"/>
    <mergeCell ref="G57:G58"/>
    <mergeCell ref="G60:G61"/>
    <mergeCell ref="B60:B61"/>
    <mergeCell ref="C60:C61"/>
    <mergeCell ref="H42:H43"/>
    <mergeCell ref="H44:H45"/>
    <mergeCell ref="D60:D61"/>
    <mergeCell ref="F60:F61"/>
    <mergeCell ref="H49:H50"/>
    <mergeCell ref="F44:F45"/>
    <mergeCell ref="D57:D58"/>
    <mergeCell ref="H57:H58"/>
    <mergeCell ref="B57:B58"/>
    <mergeCell ref="C57:C58"/>
    <mergeCell ref="F57:F58"/>
    <mergeCell ref="D55:D56"/>
    <mergeCell ref="F55:F56"/>
    <mergeCell ref="B55:B56"/>
    <mergeCell ref="B62:B63"/>
    <mergeCell ref="B66:B67"/>
    <mergeCell ref="F68:F69"/>
    <mergeCell ref="D66:D67"/>
    <mergeCell ref="B68:B69"/>
    <mergeCell ref="C66:C67"/>
    <mergeCell ref="E66:E67"/>
    <mergeCell ref="E68:E69"/>
    <mergeCell ref="D62:D63"/>
    <mergeCell ref="F62:F63"/>
    <mergeCell ref="F83:F84"/>
    <mergeCell ref="H83:H84"/>
    <mergeCell ref="H94:H95"/>
    <mergeCell ref="H125:H126"/>
    <mergeCell ref="F92:F93"/>
    <mergeCell ref="H86:H87"/>
    <mergeCell ref="H88:H89"/>
    <mergeCell ref="F94:F95"/>
    <mergeCell ref="G86:G87"/>
    <mergeCell ref="G88:G89"/>
    <mergeCell ref="H133:H134"/>
    <mergeCell ref="F129:F130"/>
    <mergeCell ref="H96:H97"/>
    <mergeCell ref="D109:D110"/>
    <mergeCell ref="H112:H113"/>
    <mergeCell ref="H107:H108"/>
    <mergeCell ref="F101:F102"/>
    <mergeCell ref="D107:D108"/>
    <mergeCell ref="H101:H102"/>
    <mergeCell ref="F105:F106"/>
    <mergeCell ref="D135:D136"/>
    <mergeCell ref="F135:F136"/>
    <mergeCell ref="D83:D84"/>
    <mergeCell ref="F103:F104"/>
    <mergeCell ref="F107:F108"/>
    <mergeCell ref="F133:F134"/>
    <mergeCell ref="F114:F115"/>
    <mergeCell ref="D122:D123"/>
    <mergeCell ref="D94:D95"/>
    <mergeCell ref="D99:D100"/>
    <mergeCell ref="H135:H136"/>
    <mergeCell ref="D133:D134"/>
    <mergeCell ref="A1:I1"/>
    <mergeCell ref="A2:I2"/>
    <mergeCell ref="A3:I3"/>
    <mergeCell ref="A4:I4"/>
    <mergeCell ref="H81:H82"/>
    <mergeCell ref="D81:D82"/>
    <mergeCell ref="D77:D78"/>
    <mergeCell ref="D125:D126"/>
    <mergeCell ref="I6:I7"/>
    <mergeCell ref="I8:I9"/>
    <mergeCell ref="I12:I13"/>
    <mergeCell ref="I21:I22"/>
    <mergeCell ref="I10:I11"/>
    <mergeCell ref="I18:I19"/>
    <mergeCell ref="I112:I113"/>
    <mergeCell ref="I57:I58"/>
    <mergeCell ref="I88:I89"/>
    <mergeCell ref="I86:I87"/>
    <mergeCell ref="I99:I100"/>
    <mergeCell ref="I107:I108"/>
    <mergeCell ref="I62:I63"/>
    <mergeCell ref="I101:I102"/>
    <mergeCell ref="I109:I110"/>
    <mergeCell ref="I94:I95"/>
    <mergeCell ref="D129:D130"/>
    <mergeCell ref="I114:I115"/>
    <mergeCell ref="D116:D117"/>
    <mergeCell ref="B118:B119"/>
    <mergeCell ref="C118:C119"/>
    <mergeCell ref="H122:H123"/>
    <mergeCell ref="D120:D121"/>
    <mergeCell ref="F120:F121"/>
    <mergeCell ref="D118:D119"/>
    <mergeCell ref="F118:F119"/>
    <mergeCell ref="I96:I97"/>
    <mergeCell ref="I83:I84"/>
    <mergeCell ref="I73:I74"/>
    <mergeCell ref="I81:I82"/>
    <mergeCell ref="E21:E22"/>
    <mergeCell ref="E23:E24"/>
    <mergeCell ref="I75:I76"/>
    <mergeCell ref="I68:I69"/>
    <mergeCell ref="I70:I71"/>
    <mergeCell ref="I42:I43"/>
    <mergeCell ref="I44:I45"/>
    <mergeCell ref="I47:I48"/>
    <mergeCell ref="I34:I35"/>
    <mergeCell ref="I23:I24"/>
    <mergeCell ref="C14:C15"/>
    <mergeCell ref="D14:D15"/>
    <mergeCell ref="F14:F15"/>
    <mergeCell ref="I135:I136"/>
    <mergeCell ref="I120:I121"/>
    <mergeCell ref="I122:I123"/>
    <mergeCell ref="I127:I128"/>
    <mergeCell ref="I125:I126"/>
    <mergeCell ref="I133:I134"/>
    <mergeCell ref="C16:C17"/>
    <mergeCell ref="I29:I30"/>
    <mergeCell ref="H36:H37"/>
    <mergeCell ref="C40:C41"/>
    <mergeCell ref="D40:D41"/>
    <mergeCell ref="E29:E30"/>
    <mergeCell ref="E31:E32"/>
    <mergeCell ref="E34:E35"/>
    <mergeCell ref="F40:F41"/>
    <mergeCell ref="C31:C32"/>
    <mergeCell ref="D36:D37"/>
    <mergeCell ref="C18:C19"/>
    <mergeCell ref="C21:C22"/>
    <mergeCell ref="D29:D30"/>
    <mergeCell ref="C29:C30"/>
    <mergeCell ref="D25:D26"/>
    <mergeCell ref="C27:C28"/>
    <mergeCell ref="D27:D28"/>
    <mergeCell ref="B49:B50"/>
    <mergeCell ref="B51:B52"/>
    <mergeCell ref="C51:C52"/>
    <mergeCell ref="D51:D52"/>
    <mergeCell ref="C49:C50"/>
    <mergeCell ref="B53:B54"/>
    <mergeCell ref="C53:C54"/>
    <mergeCell ref="D53:D54"/>
    <mergeCell ref="C68:C69"/>
    <mergeCell ref="C62:C63"/>
    <mergeCell ref="C55:C56"/>
    <mergeCell ref="B64:B65"/>
    <mergeCell ref="C64:C65"/>
    <mergeCell ref="D64:D65"/>
    <mergeCell ref="D68:D69"/>
    <mergeCell ref="D79:D80"/>
    <mergeCell ref="C25:C26"/>
    <mergeCell ref="H40:H41"/>
    <mergeCell ref="H29:H30"/>
    <mergeCell ref="F29:F30"/>
    <mergeCell ref="D75:D76"/>
    <mergeCell ref="H27:H28"/>
    <mergeCell ref="H73:H74"/>
    <mergeCell ref="F75:F76"/>
    <mergeCell ref="F73:F74"/>
    <mergeCell ref="H66:H67"/>
    <mergeCell ref="F53:F54"/>
    <mergeCell ref="H53:H54"/>
    <mergeCell ref="H60:H61"/>
    <mergeCell ref="G66:G67"/>
    <mergeCell ref="H64:H65"/>
    <mergeCell ref="E64:E65"/>
    <mergeCell ref="G62:G63"/>
    <mergeCell ref="G64:G65"/>
    <mergeCell ref="E57:E58"/>
    <mergeCell ref="E60:E61"/>
    <mergeCell ref="E62:E63"/>
    <mergeCell ref="F64:F65"/>
    <mergeCell ref="H77:H78"/>
    <mergeCell ref="H70:H71"/>
    <mergeCell ref="F79:F80"/>
    <mergeCell ref="F51:F52"/>
    <mergeCell ref="H51:H52"/>
    <mergeCell ref="F66:F67"/>
    <mergeCell ref="H62:H63"/>
    <mergeCell ref="H68:H69"/>
    <mergeCell ref="H79:H80"/>
    <mergeCell ref="H75:H76"/>
    <mergeCell ref="C70:C71"/>
    <mergeCell ref="F70:F71"/>
    <mergeCell ref="B70:B71"/>
    <mergeCell ref="B73:B74"/>
    <mergeCell ref="D70:D71"/>
    <mergeCell ref="C73:C74"/>
    <mergeCell ref="D73:D74"/>
    <mergeCell ref="E73:E74"/>
    <mergeCell ref="E70:E71"/>
    <mergeCell ref="B83:B84"/>
    <mergeCell ref="H90:H91"/>
    <mergeCell ref="F77:F78"/>
    <mergeCell ref="B90:B91"/>
    <mergeCell ref="B79:B80"/>
    <mergeCell ref="C79:C80"/>
    <mergeCell ref="F81:F82"/>
    <mergeCell ref="C83:C84"/>
    <mergeCell ref="E77:E78"/>
    <mergeCell ref="E79:E80"/>
    <mergeCell ref="B92:B93"/>
    <mergeCell ref="H105:H106"/>
    <mergeCell ref="C92:C93"/>
    <mergeCell ref="F99:F100"/>
    <mergeCell ref="H99:H100"/>
    <mergeCell ref="C103:C104"/>
    <mergeCell ref="E99:E100"/>
    <mergeCell ref="E101:E102"/>
    <mergeCell ref="E103:E104"/>
    <mergeCell ref="H92:H93"/>
    <mergeCell ref="E96:E97"/>
    <mergeCell ref="F90:F91"/>
    <mergeCell ref="F96:F97"/>
    <mergeCell ref="D96:D97"/>
    <mergeCell ref="C90:C91"/>
    <mergeCell ref="D90:D91"/>
    <mergeCell ref="D92:D93"/>
    <mergeCell ref="C99:C100"/>
    <mergeCell ref="C94:C95"/>
    <mergeCell ref="E120:E121"/>
    <mergeCell ref="E112:E113"/>
    <mergeCell ref="E114:E115"/>
    <mergeCell ref="H103:H104"/>
    <mergeCell ref="G107:G108"/>
    <mergeCell ref="G109:G110"/>
    <mergeCell ref="G112:G113"/>
    <mergeCell ref="G114:G115"/>
    <mergeCell ref="G116:G117"/>
    <mergeCell ref="E116:E117"/>
    <mergeCell ref="E118:E119"/>
    <mergeCell ref="D112:D113"/>
    <mergeCell ref="D114:D115"/>
    <mergeCell ref="H118:H119"/>
    <mergeCell ref="F127:F128"/>
    <mergeCell ref="F109:F110"/>
    <mergeCell ref="F112:F113"/>
    <mergeCell ref="H109:H110"/>
    <mergeCell ref="H114:H115"/>
    <mergeCell ref="H116:H117"/>
    <mergeCell ref="F125:F126"/>
    <mergeCell ref="F116:F117"/>
    <mergeCell ref="H120:H121"/>
    <mergeCell ref="H127:H128"/>
    <mergeCell ref="E129:E130"/>
    <mergeCell ref="E131:E132"/>
    <mergeCell ref="F122:F123"/>
    <mergeCell ref="H129:H130"/>
    <mergeCell ref="G131:G132"/>
    <mergeCell ref="H131:H132"/>
    <mergeCell ref="B131:B132"/>
    <mergeCell ref="C131:C132"/>
    <mergeCell ref="D131:D132"/>
    <mergeCell ref="F131:F132"/>
    <mergeCell ref="E122:E123"/>
    <mergeCell ref="E125:E126"/>
    <mergeCell ref="E127:E128"/>
    <mergeCell ref="E18:E19"/>
    <mergeCell ref="E40:E41"/>
    <mergeCell ref="E42:E43"/>
    <mergeCell ref="E44:E45"/>
    <mergeCell ref="E55:E56"/>
    <mergeCell ref="E107:E108"/>
    <mergeCell ref="E109:E110"/>
    <mergeCell ref="E83:E84"/>
    <mergeCell ref="E86:E87"/>
    <mergeCell ref="E88:E89"/>
    <mergeCell ref="E90:E91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4" r:id="rId2"/>
  <rowBreaks count="1" manualBreakCount="1">
    <brk id="141" max="7" man="1"/>
  </rowBreaks>
  <colBreaks count="2" manualBreakCount="2">
    <brk id="13" max="65535" man="1"/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5"/>
  <sheetViews>
    <sheetView zoomScalePageLayoutView="0" workbookViewId="0" topLeftCell="A98">
      <selection activeCell="F166" sqref="F166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1.8515625" style="0" customWidth="1"/>
    <col min="4" max="4" width="13.8515625" style="0" customWidth="1"/>
    <col min="5" max="5" width="8.140625" style="42" customWidth="1"/>
    <col min="6" max="6" width="17.7109375" style="0" customWidth="1"/>
    <col min="7" max="7" width="8.00390625" style="0" customWidth="1"/>
    <col min="8" max="8" width="20.00390625" style="0" customWidth="1"/>
    <col min="9" max="9" width="0.13671875" style="0" customWidth="1"/>
  </cols>
  <sheetData>
    <row r="1" spans="1:9" ht="21" customHeight="1">
      <c r="A1" s="127" t="s">
        <v>7</v>
      </c>
      <c r="B1" s="127"/>
      <c r="C1" s="127"/>
      <c r="D1" s="127"/>
      <c r="E1" s="127"/>
      <c r="F1" s="127"/>
      <c r="G1" s="127"/>
      <c r="H1" s="127"/>
      <c r="I1" s="127"/>
    </row>
    <row r="2" spans="1:9" ht="17.25" customHeight="1">
      <c r="A2" s="128" t="s">
        <v>8</v>
      </c>
      <c r="B2" s="128"/>
      <c r="C2" s="128"/>
      <c r="D2" s="128"/>
      <c r="E2" s="128"/>
      <c r="F2" s="128"/>
      <c r="G2" s="128"/>
      <c r="H2" s="128"/>
      <c r="I2" s="128"/>
    </row>
    <row r="3" spans="1:9" ht="40.5" customHeight="1">
      <c r="A3" s="129" t="str">
        <f>'[1]реквизиты'!$A$2</f>
        <v>XVII   Всероссийские соревнования по самбо на призы Почётного гражданина г.Омска , ЗМС А.М.Пушницы.</v>
      </c>
      <c r="B3" s="129"/>
      <c r="C3" s="129"/>
      <c r="D3" s="129"/>
      <c r="E3" s="129"/>
      <c r="F3" s="129"/>
      <c r="G3" s="129"/>
      <c r="H3" s="129"/>
      <c r="I3" s="129"/>
    </row>
    <row r="4" spans="1:9" ht="16.5" customHeight="1" thickBot="1">
      <c r="A4" s="128" t="str">
        <f>'[1]реквизиты'!$A$3</f>
        <v>27-31 октября 2016г.                                 г.Омск</v>
      </c>
      <c r="B4" s="128"/>
      <c r="C4" s="128"/>
      <c r="D4" s="128"/>
      <c r="E4" s="128"/>
      <c r="F4" s="128"/>
      <c r="G4" s="128"/>
      <c r="H4" s="128"/>
      <c r="I4" s="128"/>
    </row>
    <row r="5" spans="1:9" ht="3.75" customHeight="1" hidden="1" thickBot="1">
      <c r="A5" s="128"/>
      <c r="B5" s="128"/>
      <c r="C5" s="128"/>
      <c r="D5" s="128"/>
      <c r="E5" s="128"/>
      <c r="F5" s="128"/>
      <c r="G5" s="128"/>
      <c r="H5" s="128"/>
      <c r="I5" s="128"/>
    </row>
    <row r="6" spans="2:9" ht="10.5" customHeight="1">
      <c r="B6" s="104" t="s">
        <v>0</v>
      </c>
      <c r="C6" s="140" t="s">
        <v>1</v>
      </c>
      <c r="D6" s="140" t="s">
        <v>2</v>
      </c>
      <c r="E6" s="140" t="s">
        <v>18</v>
      </c>
      <c r="F6" s="140" t="s">
        <v>19</v>
      </c>
      <c r="G6" s="156"/>
      <c r="H6" s="138" t="s">
        <v>3</v>
      </c>
      <c r="I6" s="125"/>
    </row>
    <row r="7" spans="2:9" ht="13.5" customHeight="1" thickBot="1">
      <c r="B7" s="105"/>
      <c r="C7" s="141"/>
      <c r="D7" s="141"/>
      <c r="E7" s="141"/>
      <c r="F7" s="141"/>
      <c r="G7" s="157"/>
      <c r="H7" s="139"/>
      <c r="I7" s="125"/>
    </row>
    <row r="8" spans="1:10" ht="12" customHeight="1" hidden="1">
      <c r="A8" s="143" t="s">
        <v>9</v>
      </c>
      <c r="B8" s="106" t="s">
        <v>4</v>
      </c>
      <c r="C8" s="110" t="str">
        <f>'[2]Итоговый'!$C$6</f>
        <v>АУРСУЛОВ Артем Егорович</v>
      </c>
      <c r="D8" s="122" t="str">
        <f>'[2]Итоговый'!$D$6</f>
        <v>30.05.1997, КМС</v>
      </c>
      <c r="E8" s="114" t="str">
        <f>'[2]Итоговый'!$E$6</f>
        <v>СФО</v>
      </c>
      <c r="F8" s="122" t="str">
        <f>'[2]Итоговый'!$F$6</f>
        <v>Р.Алтай, Г-Алтайск, МО</v>
      </c>
      <c r="G8" s="158">
        <f>'[2]Итоговый'!$G$6</f>
        <v>0</v>
      </c>
      <c r="H8" s="135" t="str">
        <f>'[2]Итоговый'!$H$6</f>
        <v>Тайпинов В.Л.</v>
      </c>
      <c r="I8" s="126"/>
      <c r="J8" s="132">
        <v>1</v>
      </c>
    </row>
    <row r="9" spans="1:10" ht="12" customHeight="1" hidden="1" thickBot="1">
      <c r="A9" s="144"/>
      <c r="B9" s="109"/>
      <c r="C9" s="111"/>
      <c r="D9" s="123"/>
      <c r="E9" s="107"/>
      <c r="F9" s="123"/>
      <c r="G9" s="159"/>
      <c r="H9" s="136"/>
      <c r="I9" s="126"/>
      <c r="J9" s="132"/>
    </row>
    <row r="10" spans="1:10" ht="12" customHeight="1" hidden="1">
      <c r="A10" s="144"/>
      <c r="B10" s="109" t="s">
        <v>5</v>
      </c>
      <c r="C10" s="110" t="str">
        <f>'[2]Итоговый'!$C$8</f>
        <v>КУУЛАР Аян Шолбан-олович</v>
      </c>
      <c r="D10" s="122" t="str">
        <f>'[2]Итоговый'!$D$8</f>
        <v>19.11.1995, 1р</v>
      </c>
      <c r="E10" s="114" t="str">
        <f>'[2]Итоговый'!$E$8</f>
        <v>СФО</v>
      </c>
      <c r="F10" s="122" t="str">
        <f>'[2]Итоговый'!$F$8</f>
        <v>Р.Алтай, Г-Алтайск, МО</v>
      </c>
      <c r="G10" s="158">
        <f>'[2]Итоговый'!$G$8</f>
        <v>0</v>
      </c>
      <c r="H10" s="135" t="str">
        <f>'[2]Итоговый'!$H$8</f>
        <v>Аткунов С.Ю., Чичинов Р.Р.</v>
      </c>
      <c r="I10" s="126"/>
      <c r="J10" s="132">
        <v>2</v>
      </c>
    </row>
    <row r="11" spans="1:10" ht="12" customHeight="1" hidden="1" thickBot="1">
      <c r="A11" s="144"/>
      <c r="B11" s="109"/>
      <c r="C11" s="111"/>
      <c r="D11" s="123"/>
      <c r="E11" s="107"/>
      <c r="F11" s="123"/>
      <c r="G11" s="159"/>
      <c r="H11" s="136"/>
      <c r="I11" s="126"/>
      <c r="J11" s="132"/>
    </row>
    <row r="12" spans="1:10" ht="12" customHeight="1" hidden="1">
      <c r="A12" s="144"/>
      <c r="B12" s="133" t="s">
        <v>6</v>
      </c>
      <c r="C12" s="110" t="str">
        <f>'[2]Итоговый'!$C$10</f>
        <v>МЮНЧИНОВ Алексей Дмитриевич</v>
      </c>
      <c r="D12" s="122" t="str">
        <f>'[2]Итоговый'!$D$10</f>
        <v>13.03.1995, КМС</v>
      </c>
      <c r="E12" s="114" t="str">
        <f>'[2]Итоговый'!$E$10</f>
        <v>СФО</v>
      </c>
      <c r="F12" s="122" t="str">
        <f>'[2]Итоговый'!$F$10</f>
        <v>Р.Алтай, Г-Алтайск, ПР</v>
      </c>
      <c r="G12" s="158">
        <f>'[2]Итоговый'!$G$10</f>
        <v>0</v>
      </c>
      <c r="H12" s="135" t="str">
        <f>'[2]Итоговый'!$H$10</f>
        <v>Качашев О.И.,Конунов А.А.</v>
      </c>
      <c r="I12" s="121"/>
      <c r="J12" s="132">
        <v>3</v>
      </c>
    </row>
    <row r="13" spans="1:10" ht="12" customHeight="1" hidden="1" thickBot="1">
      <c r="A13" s="144"/>
      <c r="B13" s="133"/>
      <c r="C13" s="111"/>
      <c r="D13" s="123"/>
      <c r="E13" s="107"/>
      <c r="F13" s="123"/>
      <c r="G13" s="159"/>
      <c r="H13" s="136"/>
      <c r="I13" s="121"/>
      <c r="J13" s="132"/>
    </row>
    <row r="14" spans="1:10" ht="12" customHeight="1" hidden="1">
      <c r="A14" s="144"/>
      <c r="B14" s="149" t="s">
        <v>6</v>
      </c>
      <c r="C14" s="110" t="str">
        <f>'[2]Итоговый'!$C$12</f>
        <v>ЧАЛЧИКОВ Сумер Ырысович</v>
      </c>
      <c r="D14" s="122" t="str">
        <f>'[2]Итоговый'!$D$12</f>
        <v>18.03.1996, 1р</v>
      </c>
      <c r="E14" s="114" t="str">
        <f>'[2]Итоговый'!$E$12</f>
        <v>СФО</v>
      </c>
      <c r="F14" s="122" t="str">
        <f>'[2]Итоговый'!$F$12</f>
        <v> Р.Алтай, Г-Алтайск, МО</v>
      </c>
      <c r="G14" s="158">
        <f>'[2]Итоговый'!$G$12</f>
        <v>0</v>
      </c>
      <c r="H14" s="135" t="str">
        <f>'[2]Итоговый'!$H$12</f>
        <v>Семендеев Э.С.</v>
      </c>
      <c r="I14" s="15"/>
      <c r="J14" s="132">
        <v>4</v>
      </c>
    </row>
    <row r="15" spans="1:10" ht="12" customHeight="1" hidden="1">
      <c r="A15" s="144"/>
      <c r="B15" s="150"/>
      <c r="C15" s="111"/>
      <c r="D15" s="123"/>
      <c r="E15" s="107"/>
      <c r="F15" s="123"/>
      <c r="G15" s="159"/>
      <c r="H15" s="136"/>
      <c r="I15" s="15"/>
      <c r="J15" s="132"/>
    </row>
    <row r="16" spans="1:9" ht="12" customHeight="1" hidden="1">
      <c r="A16" s="144"/>
      <c r="B16" s="149" t="s">
        <v>14</v>
      </c>
      <c r="C16" s="110" t="str">
        <f>'[2]Итоговый'!$C$14</f>
        <v>ЧЕЛЧУШЕВ Олег Олегович</v>
      </c>
      <c r="D16" s="122" t="str">
        <f>'[2]Итоговый'!$D$14</f>
        <v>02.04.1996, КМС</v>
      </c>
      <c r="E16" s="114" t="str">
        <f>'[2]Итоговый'!$E$14</f>
        <v>СФО</v>
      </c>
      <c r="F16" s="122" t="str">
        <f>'[2]Итоговый'!$F$14</f>
        <v>Р.Алтай, Г-Алтайск</v>
      </c>
      <c r="G16" s="158">
        <f>'[2]Итоговый'!$G$14</f>
        <v>0</v>
      </c>
      <c r="H16" s="135" t="str">
        <f>'[2]Итоговый'!$H$14</f>
        <v>Тайпинов В.Л., Челчушев В.В.</v>
      </c>
      <c r="I16" s="15"/>
    </row>
    <row r="17" spans="1:9" ht="12" customHeight="1" hidden="1" thickBot="1">
      <c r="A17" s="144"/>
      <c r="B17" s="150"/>
      <c r="C17" s="111"/>
      <c r="D17" s="123"/>
      <c r="E17" s="107"/>
      <c r="F17" s="123"/>
      <c r="G17" s="159"/>
      <c r="H17" s="136"/>
      <c r="I17" s="15"/>
    </row>
    <row r="18" spans="1:9" ht="12" customHeight="1" hidden="1">
      <c r="A18" s="144"/>
      <c r="B18" s="133" t="s">
        <v>14</v>
      </c>
      <c r="C18" s="110" t="str">
        <f>'[2]Итоговый'!$C$16</f>
        <v>БЕДАРЕВ Алексей Александрович</v>
      </c>
      <c r="D18" s="122" t="str">
        <f>'[2]Итоговый'!$D$16</f>
        <v>30.11.1995, КМС</v>
      </c>
      <c r="E18" s="114" t="str">
        <f>'[2]Итоговый'!$E$16</f>
        <v>СФО</v>
      </c>
      <c r="F18" s="122" t="str">
        <f>'[2]Итоговый'!$F$16</f>
        <v>Омская, Омск, МО, СибГУФК</v>
      </c>
      <c r="G18" s="158">
        <f>'[2]Итоговый'!$G$16</f>
        <v>0</v>
      </c>
      <c r="H18" s="135" t="str">
        <f>'[2]Итоговый'!$H$16</f>
        <v>Горбунов АВ Бобровский ВА</v>
      </c>
      <c r="I18" s="121"/>
    </row>
    <row r="19" spans="1:9" ht="12" customHeight="1" hidden="1" thickBot="1">
      <c r="A19" s="145"/>
      <c r="B19" s="134"/>
      <c r="C19" s="120"/>
      <c r="D19" s="137"/>
      <c r="E19" s="115"/>
      <c r="F19" s="137"/>
      <c r="G19" s="160"/>
      <c r="H19" s="108"/>
      <c r="I19" s="121"/>
    </row>
    <row r="20" spans="2:9" ht="1.5" customHeight="1" hidden="1" thickBot="1">
      <c r="B20" s="8"/>
      <c r="C20" s="9"/>
      <c r="D20" s="9"/>
      <c r="E20" s="38"/>
      <c r="F20" s="9"/>
      <c r="G20" s="9"/>
      <c r="H20" s="9"/>
      <c r="I20" s="11"/>
    </row>
    <row r="21" spans="1:10" ht="12" customHeight="1">
      <c r="A21" s="146" t="s">
        <v>12</v>
      </c>
      <c r="B21" s="151" t="s">
        <v>4</v>
      </c>
      <c r="C21" s="110" t="str">
        <f>'[3]ит.пр'!C6</f>
        <v>АСКАНАКОВ Радион Рафаилович</v>
      </c>
      <c r="D21" s="110" t="str">
        <f>'[3]ит.пр'!D6</f>
        <v>22.09.90, мс</v>
      </c>
      <c r="E21" s="110" t="str">
        <f>'[3]ит.пр'!E6</f>
        <v>СФО</v>
      </c>
      <c r="F21" s="110" t="str">
        <f>'[3]ит.пр'!F6</f>
        <v>СФО, Р.Алтай, ШВСМ</v>
      </c>
      <c r="G21" s="110"/>
      <c r="H21" s="110" t="str">
        <f>'[3]ит.пр'!H6</f>
        <v>Яйтаков МЯ Бачимов ГЮ</v>
      </c>
      <c r="I21" s="121"/>
      <c r="J21" s="132">
        <v>5</v>
      </c>
    </row>
    <row r="22" spans="1:10" ht="12" customHeight="1" thickBot="1">
      <c r="A22" s="147"/>
      <c r="B22" s="133"/>
      <c r="C22" s="111"/>
      <c r="D22" s="111"/>
      <c r="E22" s="111"/>
      <c r="F22" s="111"/>
      <c r="G22" s="111"/>
      <c r="H22" s="111"/>
      <c r="I22" s="121"/>
      <c r="J22" s="132"/>
    </row>
    <row r="23" spans="1:10" ht="12" customHeight="1">
      <c r="A23" s="147"/>
      <c r="B23" s="133" t="s">
        <v>5</v>
      </c>
      <c r="C23" s="110" t="str">
        <f>'[3]ит.пр'!C8</f>
        <v>ЛАМАНОВ Владимир Александрович</v>
      </c>
      <c r="D23" s="110" t="str">
        <f>'[3]ит.пр'!D8</f>
        <v>20.11.92, мс</v>
      </c>
      <c r="E23" s="110" t="str">
        <f>'[3]ит.пр'!E8</f>
        <v>ПФО</v>
      </c>
      <c r="F23" s="110" t="str">
        <f>'[3]ит.пр'!F8</f>
        <v>ПФО, Нижегородская, Кстово</v>
      </c>
      <c r="G23" s="110"/>
      <c r="H23" s="110" t="str">
        <f>'[3]ит.пр'!H8</f>
        <v>Чугреев АВ Фролов ИМ</v>
      </c>
      <c r="I23" s="121"/>
      <c r="J23" s="132">
        <v>6</v>
      </c>
    </row>
    <row r="24" spans="1:10" ht="12" customHeight="1" thickBot="1">
      <c r="A24" s="147"/>
      <c r="B24" s="133"/>
      <c r="C24" s="111"/>
      <c r="D24" s="111"/>
      <c r="E24" s="111"/>
      <c r="F24" s="111"/>
      <c r="G24" s="111"/>
      <c r="H24" s="111"/>
      <c r="I24" s="121"/>
      <c r="J24" s="132"/>
    </row>
    <row r="25" spans="1:10" ht="12" customHeight="1">
      <c r="A25" s="147"/>
      <c r="B25" s="133" t="s">
        <v>6</v>
      </c>
      <c r="C25" s="110" t="str">
        <f>'[3]ит.пр'!C10</f>
        <v>КОНСТАНТИНОВ Эмиль Борисович</v>
      </c>
      <c r="D25" s="110" t="str">
        <f>'[3]ит.пр'!D10</f>
        <v>27.05.94, мс</v>
      </c>
      <c r="E25" s="110" t="str">
        <f>'[3]ит.пр'!E10</f>
        <v>СФО</v>
      </c>
      <c r="F25" s="110" t="str">
        <f>'[3]ит.пр'!F10</f>
        <v>СФО, Р.Алтай,Буревестник</v>
      </c>
      <c r="G25" s="110"/>
      <c r="H25" s="110" t="str">
        <f>'[3]ит.пр'!H10</f>
        <v>Аткунов СЮ Чичинов РР</v>
      </c>
      <c r="I25" s="15"/>
      <c r="J25" s="132">
        <v>7</v>
      </c>
    </row>
    <row r="26" spans="1:10" ht="12" customHeight="1" thickBot="1">
      <c r="A26" s="147"/>
      <c r="B26" s="133"/>
      <c r="C26" s="111"/>
      <c r="D26" s="111"/>
      <c r="E26" s="111"/>
      <c r="F26" s="111"/>
      <c r="G26" s="111"/>
      <c r="H26" s="111"/>
      <c r="I26" s="15"/>
      <c r="J26" s="132"/>
    </row>
    <row r="27" spans="1:10" ht="12" customHeight="1">
      <c r="A27" s="147"/>
      <c r="B27" s="133" t="s">
        <v>6</v>
      </c>
      <c r="C27" s="110" t="str">
        <f>'[3]ит.пр'!C12</f>
        <v>КОНЗОШЕВ Рустам Александрович</v>
      </c>
      <c r="D27" s="110" t="str">
        <f>'[3]ит.пр'!D12</f>
        <v>22.08.90, мс</v>
      </c>
      <c r="E27" s="110" t="str">
        <f>'[3]ит.пр'!E12</f>
        <v>СФО</v>
      </c>
      <c r="F27" s="110" t="str">
        <f>'[3]ит.пр'!F12</f>
        <v>СФО, Р.Алтай, ШВСМ</v>
      </c>
      <c r="G27" s="110"/>
      <c r="H27" s="110" t="str">
        <f>'[3]ит.пр'!H12</f>
        <v>Яйтаков МЯ Челчушев ВБ</v>
      </c>
      <c r="I27" s="15"/>
      <c r="J27" s="132">
        <v>8</v>
      </c>
    </row>
    <row r="28" spans="1:10" ht="12" customHeight="1">
      <c r="A28" s="147"/>
      <c r="B28" s="133"/>
      <c r="C28" s="111"/>
      <c r="D28" s="111"/>
      <c r="E28" s="111"/>
      <c r="F28" s="111"/>
      <c r="G28" s="111"/>
      <c r="H28" s="111"/>
      <c r="I28" s="15"/>
      <c r="J28" s="132"/>
    </row>
    <row r="29" spans="1:9" ht="12" customHeight="1" hidden="1">
      <c r="A29" s="147"/>
      <c r="B29" s="133" t="s">
        <v>14</v>
      </c>
      <c r="C29" s="110" t="str">
        <f>'[3]ит.пр'!C14</f>
        <v>МАГОМЕДОВ Магомед Даудович</v>
      </c>
      <c r="D29" s="110" t="str">
        <f>'[3]ит.пр'!D14</f>
        <v>03.10.90, мс</v>
      </c>
      <c r="E29" s="110" t="str">
        <f>'[3]ит.пр'!E14</f>
        <v>С-П</v>
      </c>
      <c r="F29" s="110" t="str">
        <f>'[3]ит.пр'!F14</f>
        <v>СП,С-Петербург, Динамо</v>
      </c>
      <c r="G29" s="110"/>
      <c r="H29" s="110" t="str">
        <f>'[3]ит.пр'!H14</f>
        <v>Коршунов АИ Горохов АВ</v>
      </c>
      <c r="I29" s="121"/>
    </row>
    <row r="30" spans="1:16" ht="12" customHeight="1" hidden="1" thickBot="1">
      <c r="A30" s="147"/>
      <c r="B30" s="133"/>
      <c r="C30" s="111"/>
      <c r="D30" s="111"/>
      <c r="E30" s="111"/>
      <c r="F30" s="111"/>
      <c r="G30" s="111"/>
      <c r="H30" s="111"/>
      <c r="I30" s="121"/>
      <c r="L30" s="19"/>
      <c r="M30" s="20"/>
      <c r="N30" s="19"/>
      <c r="O30" s="21"/>
      <c r="P30" s="130"/>
    </row>
    <row r="31" spans="1:16" ht="12" customHeight="1" hidden="1">
      <c r="A31" s="147"/>
      <c r="B31" s="133" t="s">
        <v>14</v>
      </c>
      <c r="C31" s="110" t="str">
        <f>'[3]ит.пр'!C16</f>
        <v>КОСНЫРЕВ Илья Сергеевич</v>
      </c>
      <c r="D31" s="110" t="str">
        <f>'[3]ит.пр'!D16</f>
        <v>29.07.96, кмс</v>
      </c>
      <c r="E31" s="110" t="str">
        <f>'[3]ит.пр'!E16</f>
        <v>С-П</v>
      </c>
      <c r="F31" s="110" t="str">
        <f>'[3]ит.пр'!F16</f>
        <v>СП,С-Петербург, ГБОУ ДОД СДЮСШОР "КШВСМ"</v>
      </c>
      <c r="G31" s="110"/>
      <c r="H31" s="110" t="str">
        <f>'[3]ит.пр'!H16</f>
        <v>Давиденко ИА Горохов АВ</v>
      </c>
      <c r="I31" s="121"/>
      <c r="L31" s="19"/>
      <c r="M31" s="20"/>
      <c r="N31" s="19"/>
      <c r="O31" s="21"/>
      <c r="P31" s="130"/>
    </row>
    <row r="32" spans="1:9" ht="12" customHeight="1" hidden="1" thickBot="1">
      <c r="A32" s="148"/>
      <c r="B32" s="134"/>
      <c r="C32" s="111"/>
      <c r="D32" s="111"/>
      <c r="E32" s="111"/>
      <c r="F32" s="111"/>
      <c r="G32" s="111"/>
      <c r="H32" s="111"/>
      <c r="I32" s="121"/>
    </row>
    <row r="33" spans="2:9" ht="0.75" customHeight="1" thickBot="1">
      <c r="B33" s="13"/>
      <c r="C33" s="9"/>
      <c r="D33" s="9"/>
      <c r="E33" s="38"/>
      <c r="F33" s="9"/>
      <c r="G33" s="9"/>
      <c r="H33" s="9"/>
      <c r="I33" s="11"/>
    </row>
    <row r="34" spans="1:10" ht="12" customHeight="1">
      <c r="A34" s="146" t="s">
        <v>20</v>
      </c>
      <c r="B34" s="119" t="s">
        <v>4</v>
      </c>
      <c r="C34" s="110" t="str">
        <f>'[4]ит.пр'!C6</f>
        <v>ГАМЗАЕВ Мухтар Сахратулаевич</v>
      </c>
      <c r="D34" s="110" t="str">
        <f>'[4]ит.пр'!D6</f>
        <v>24.09.92, мс</v>
      </c>
      <c r="E34" s="110" t="str">
        <f>'[4]ит.пр'!E6</f>
        <v>СКФО</v>
      </c>
      <c r="F34" s="110" t="str">
        <f>'[4]ит.пр'!F6</f>
        <v>СКФО,Р.Дагестан</v>
      </c>
      <c r="G34" s="110"/>
      <c r="H34" s="110" t="str">
        <f>'[4]ит.пр'!H6</f>
        <v>Гасанханов РЗ Гасанханов ЗМ</v>
      </c>
      <c r="I34" s="121"/>
      <c r="J34" s="132">
        <v>9</v>
      </c>
    </row>
    <row r="35" spans="1:10" ht="12" customHeight="1" thickBot="1">
      <c r="A35" s="147"/>
      <c r="B35" s="116"/>
      <c r="C35" s="111"/>
      <c r="D35" s="111"/>
      <c r="E35" s="111"/>
      <c r="F35" s="111"/>
      <c r="G35" s="111"/>
      <c r="H35" s="111"/>
      <c r="I35" s="121"/>
      <c r="J35" s="132"/>
    </row>
    <row r="36" spans="1:10" ht="12" customHeight="1">
      <c r="A36" s="147"/>
      <c r="B36" s="116" t="s">
        <v>5</v>
      </c>
      <c r="C36" s="110" t="str">
        <f>'[4]ит.пр'!C8</f>
        <v>МАГАМЕДОВ Курбан Гаджикурбанович</v>
      </c>
      <c r="D36" s="110" t="str">
        <f>'[4]ит.пр'!D8</f>
        <v>19.07.91, мс</v>
      </c>
      <c r="E36" s="110" t="str">
        <f>'[4]ит.пр'!E8</f>
        <v>М</v>
      </c>
      <c r="F36" s="110" t="str">
        <f>'[4]ит.пр'!F8</f>
        <v>М,Москва,Самбо-70</v>
      </c>
      <c r="G36" s="110"/>
      <c r="H36" s="110" t="str">
        <f>'[4]ит.пр'!H8</f>
        <v>Ганчук ЮЕ</v>
      </c>
      <c r="I36" s="121"/>
      <c r="J36" s="132">
        <v>10</v>
      </c>
    </row>
    <row r="37" spans="1:10" ht="12" customHeight="1" thickBot="1">
      <c r="A37" s="147"/>
      <c r="B37" s="116"/>
      <c r="C37" s="111"/>
      <c r="D37" s="111"/>
      <c r="E37" s="111"/>
      <c r="F37" s="111"/>
      <c r="G37" s="111"/>
      <c r="H37" s="111"/>
      <c r="I37" s="121"/>
      <c r="J37" s="132"/>
    </row>
    <row r="38" spans="1:10" ht="12" customHeight="1">
      <c r="A38" s="147"/>
      <c r="B38" s="116" t="s">
        <v>6</v>
      </c>
      <c r="C38" s="110" t="str">
        <f>'[4]ит.пр'!C10</f>
        <v>УЛАНБЕКОВ Тагир Раджабович</v>
      </c>
      <c r="D38" s="110" t="str">
        <f>'[4]ит.пр'!D10</f>
        <v>07.08.91, мс</v>
      </c>
      <c r="E38" s="110" t="str">
        <f>'[4]ит.пр'!E10</f>
        <v>ПФО</v>
      </c>
      <c r="F38" s="110" t="str">
        <f>'[4]ит.пр'!F10</f>
        <v>ПФО, Нижегородская, Кстово</v>
      </c>
      <c r="G38" s="110"/>
      <c r="H38" s="110" t="str">
        <f>'[4]ит.пр'!H10</f>
        <v>Нурмагомедов АМ Чугреев АВ</v>
      </c>
      <c r="I38" s="15"/>
      <c r="J38" s="132">
        <v>11</v>
      </c>
    </row>
    <row r="39" spans="1:10" ht="12" customHeight="1" thickBot="1">
      <c r="A39" s="147"/>
      <c r="B39" s="116"/>
      <c r="C39" s="111"/>
      <c r="D39" s="111"/>
      <c r="E39" s="111"/>
      <c r="F39" s="111"/>
      <c r="G39" s="111"/>
      <c r="H39" s="111"/>
      <c r="I39" s="15"/>
      <c r="J39" s="132"/>
    </row>
    <row r="40" spans="1:10" ht="12" customHeight="1">
      <c r="A40" s="147"/>
      <c r="B40" s="116" t="s">
        <v>6</v>
      </c>
      <c r="C40" s="110" t="str">
        <f>'[4]ит.пр'!C12</f>
        <v>НЕСТЕРОВ Александр Николаевич</v>
      </c>
      <c r="D40" s="110" t="str">
        <f>'[4]ит.пр'!D12</f>
        <v>15.05.91, мсмк</v>
      </c>
      <c r="E40" s="110" t="str">
        <f>'[4]ит.пр'!E12</f>
        <v>ПФО</v>
      </c>
      <c r="F40" s="110" t="str">
        <f>'[4]ит.пр'!F12</f>
        <v>ПФО, Нижегородская, Кстово</v>
      </c>
      <c r="G40" s="110"/>
      <c r="H40" s="110" t="str">
        <f>'[4]ит.пр'!H12</f>
        <v>Чугреев АВ Аверьянов АМ</v>
      </c>
      <c r="I40" s="15"/>
      <c r="J40" s="132">
        <v>12</v>
      </c>
    </row>
    <row r="41" spans="1:10" ht="12" customHeight="1" thickBot="1">
      <c r="A41" s="147"/>
      <c r="B41" s="116"/>
      <c r="C41" s="111"/>
      <c r="D41" s="111"/>
      <c r="E41" s="111"/>
      <c r="F41" s="111"/>
      <c r="G41" s="111"/>
      <c r="H41" s="111"/>
      <c r="I41" s="15"/>
      <c r="J41" s="132"/>
    </row>
    <row r="42" spans="1:9" ht="12" customHeight="1" hidden="1">
      <c r="A42" s="147"/>
      <c r="B42" s="116" t="s">
        <v>14</v>
      </c>
      <c r="C42" s="110" t="str">
        <f>'[4]ит.пр'!C14</f>
        <v>ДЖАВАДОВ Камран Аяз Оглы</v>
      </c>
      <c r="D42" s="110" t="str">
        <f>'[4]ит.пр'!D14</f>
        <v>22.07.92, мс</v>
      </c>
      <c r="E42" s="110" t="str">
        <f>'[4]ит.пр'!E14</f>
        <v>ПФО</v>
      </c>
      <c r="F42" s="110" t="str">
        <f>'[4]ит.пр'!F14</f>
        <v>ПФО, Нижегородская, Кстово</v>
      </c>
      <c r="G42" s="110"/>
      <c r="H42" s="110" t="str">
        <f>'[4]ит.пр'!H14</f>
        <v>Чугреев АВ Аверьянов АМ</v>
      </c>
      <c r="I42" s="121"/>
    </row>
    <row r="43" spans="1:9" ht="12" customHeight="1" hidden="1" thickBot="1">
      <c r="A43" s="147"/>
      <c r="B43" s="116"/>
      <c r="C43" s="111"/>
      <c r="D43" s="111"/>
      <c r="E43" s="111"/>
      <c r="F43" s="111"/>
      <c r="G43" s="111"/>
      <c r="H43" s="111"/>
      <c r="I43" s="121"/>
    </row>
    <row r="44" spans="1:9" ht="12" customHeight="1" hidden="1">
      <c r="A44" s="147"/>
      <c r="B44" s="116" t="s">
        <v>14</v>
      </c>
      <c r="C44" s="110" t="str">
        <f>'[4]ит.пр'!C16</f>
        <v>АДУЧИЕВ Олег Вячеславович</v>
      </c>
      <c r="D44" s="110" t="str">
        <f>'[4]ит.пр'!D16</f>
        <v>05.11.95, кмс</v>
      </c>
      <c r="E44" s="110" t="str">
        <f>'[4]ит.пр'!E16</f>
        <v>С-П</v>
      </c>
      <c r="F44" s="110" t="str">
        <f>'[4]ит.пр'!F16</f>
        <v>СП,С-Петербург, ГБОУ ДОД СДЮСШОР "КШВСМ"</v>
      </c>
      <c r="G44" s="110"/>
      <c r="H44" s="110" t="str">
        <f>'[4]ит.пр'!H16</f>
        <v>Давиденко ИА Горохов АВ</v>
      </c>
      <c r="I44" s="121"/>
    </row>
    <row r="45" spans="1:9" ht="12" customHeight="1" hidden="1" thickBot="1">
      <c r="A45" s="148"/>
      <c r="B45" s="118"/>
      <c r="C45" s="111"/>
      <c r="D45" s="111"/>
      <c r="E45" s="111"/>
      <c r="F45" s="111"/>
      <c r="G45" s="111"/>
      <c r="H45" s="111"/>
      <c r="I45" s="121"/>
    </row>
    <row r="46" spans="1:9" ht="5.25" customHeight="1" hidden="1" thickBot="1">
      <c r="A46" s="16"/>
      <c r="B46" s="12"/>
      <c r="C46" s="17"/>
      <c r="D46" s="18"/>
      <c r="E46" s="18"/>
      <c r="F46" s="19"/>
      <c r="G46" s="9"/>
      <c r="H46" s="22"/>
      <c r="I46" s="15"/>
    </row>
    <row r="47" spans="1:10" ht="12" customHeight="1">
      <c r="A47" s="152" t="s">
        <v>21</v>
      </c>
      <c r="B47" s="119" t="s">
        <v>4</v>
      </c>
      <c r="C47" s="110" t="str">
        <f>'[13]Ит.пр'!C6</f>
        <v>ТАЛДИЕВ Рустам Амерханович</v>
      </c>
      <c r="D47" s="110" t="str">
        <f>'[13]Ит.пр'!D6</f>
        <v>01.01.93, мс</v>
      </c>
      <c r="E47" s="110" t="str">
        <f>'[13]Ит.пр'!E6</f>
        <v>С-П</v>
      </c>
      <c r="F47" s="110" t="str">
        <f>'[13]Ит.пр'!F6</f>
        <v>СП,С-Петербург, ГБОУ ДОД СДЮСШОР "КШВСМ"</v>
      </c>
      <c r="G47" s="188">
        <f>'[13]Ит.пр'!G6</f>
        <v>0</v>
      </c>
      <c r="H47" s="110" t="str">
        <f>'[13]Ит.пр'!H6</f>
        <v>Коршунов АИ Горохов АВ</v>
      </c>
      <c r="I47" s="121"/>
      <c r="J47" s="132">
        <v>13</v>
      </c>
    </row>
    <row r="48" spans="1:10" ht="12" customHeight="1" thickBot="1">
      <c r="A48" s="153"/>
      <c r="B48" s="116"/>
      <c r="C48" s="111"/>
      <c r="D48" s="111"/>
      <c r="E48" s="111"/>
      <c r="F48" s="111"/>
      <c r="G48" s="189"/>
      <c r="H48" s="111"/>
      <c r="I48" s="121"/>
      <c r="J48" s="132"/>
    </row>
    <row r="49" spans="1:10" ht="12" customHeight="1">
      <c r="A49" s="153"/>
      <c r="B49" s="116" t="s">
        <v>5</v>
      </c>
      <c r="C49" s="110" t="str">
        <f>'[13]Ит.пр'!C8</f>
        <v>САЛИКОВ Александр Алиевич</v>
      </c>
      <c r="D49" s="110" t="str">
        <f>'[13]Ит.пр'!D8</f>
        <v>07.03.88, мсмк</v>
      </c>
      <c r="E49" s="110" t="str">
        <f>'[13]Ит.пр'!E8</f>
        <v>ПФО</v>
      </c>
      <c r="F49" s="110" t="str">
        <f>'[13]Ит.пр'!F8</f>
        <v>ПФО, Нижегородская, Кстово</v>
      </c>
      <c r="G49" s="188">
        <f>'[13]Ит.пр'!G8</f>
        <v>0</v>
      </c>
      <c r="H49" s="110" t="str">
        <f>'[13]Ит.пр'!H8</f>
        <v>Фролов ИМ Малашкин АМ</v>
      </c>
      <c r="I49" s="121"/>
      <c r="J49" s="132">
        <v>14</v>
      </c>
    </row>
    <row r="50" spans="1:10" ht="12" customHeight="1" thickBot="1">
      <c r="A50" s="153"/>
      <c r="B50" s="116"/>
      <c r="C50" s="111"/>
      <c r="D50" s="111"/>
      <c r="E50" s="111"/>
      <c r="F50" s="111"/>
      <c r="G50" s="189"/>
      <c r="H50" s="111"/>
      <c r="I50" s="121"/>
      <c r="J50" s="132"/>
    </row>
    <row r="51" spans="1:10" ht="12" customHeight="1">
      <c r="A51" s="153"/>
      <c r="B51" s="116" t="s">
        <v>6</v>
      </c>
      <c r="C51" s="110" t="str">
        <f>'[13]Ит.пр'!C10</f>
        <v>ДЖАВАДОВ Имран Аяз Оглы</v>
      </c>
      <c r="D51" s="110" t="str">
        <f>'[13]Ит.пр'!D10</f>
        <v>03.06.94, мсмк</v>
      </c>
      <c r="E51" s="110" t="str">
        <f>'[13]Ит.пр'!E10</f>
        <v>ПФО</v>
      </c>
      <c r="F51" s="110" t="str">
        <f>'[13]Ит.пр'!F10</f>
        <v>ПФО, Нижегородская, Кстово</v>
      </c>
      <c r="G51" s="188">
        <f>'[13]Ит.пр'!G10</f>
        <v>0</v>
      </c>
      <c r="H51" s="110" t="str">
        <f>'[13]Ит.пр'!H10</f>
        <v>Разин СА Малашкин АМ</v>
      </c>
      <c r="I51" s="15"/>
      <c r="J51" s="132">
        <v>15</v>
      </c>
    </row>
    <row r="52" spans="1:10" ht="12" customHeight="1" thickBot="1">
      <c r="A52" s="153"/>
      <c r="B52" s="116"/>
      <c r="C52" s="111"/>
      <c r="D52" s="111"/>
      <c r="E52" s="111"/>
      <c r="F52" s="111"/>
      <c r="G52" s="189"/>
      <c r="H52" s="111"/>
      <c r="I52" s="15"/>
      <c r="J52" s="132"/>
    </row>
    <row r="53" spans="1:10" ht="12" customHeight="1">
      <c r="A53" s="153"/>
      <c r="B53" s="116" t="s">
        <v>6</v>
      </c>
      <c r="C53" s="110" t="str">
        <f>'[13]Ит.пр'!C12</f>
        <v>РАЗИН Сергей Алексеевич</v>
      </c>
      <c r="D53" s="110" t="str">
        <f>'[13]Ит.пр'!D12</f>
        <v>02.11.87, мсмк</v>
      </c>
      <c r="E53" s="110" t="str">
        <f>'[13]Ит.пр'!E12</f>
        <v>ПФО</v>
      </c>
      <c r="F53" s="110" t="str">
        <f>'[13]Ит.пр'!F12</f>
        <v>ПФО, Нижегородская, Кстово</v>
      </c>
      <c r="G53" s="188">
        <f>'[13]Ит.пр'!G12</f>
        <v>0</v>
      </c>
      <c r="H53" s="110" t="str">
        <f>'[13]Ит.пр'!H12</f>
        <v>Чугреев АВ Малашкин АМ</v>
      </c>
      <c r="I53" s="15"/>
      <c r="J53" s="132">
        <v>16</v>
      </c>
    </row>
    <row r="54" spans="1:10" ht="12" customHeight="1">
      <c r="A54" s="153"/>
      <c r="B54" s="116"/>
      <c r="C54" s="111"/>
      <c r="D54" s="111"/>
      <c r="E54" s="111"/>
      <c r="F54" s="111"/>
      <c r="G54" s="189"/>
      <c r="H54" s="111"/>
      <c r="I54" s="15"/>
      <c r="J54" s="132"/>
    </row>
    <row r="55" spans="1:9" ht="12" customHeight="1" hidden="1">
      <c r="A55" s="153"/>
      <c r="B55" s="116" t="s">
        <v>14</v>
      </c>
      <c r="C55" s="110" t="str">
        <f>'[5]ит.пр'!C14</f>
        <v>АБДУЛГАЛИМОВ Имирали Рамазанович
</v>
      </c>
      <c r="D55" s="110" t="str">
        <f>'[5]ит.пр'!D14</f>
        <v>01.01.98, КМС</v>
      </c>
      <c r="E55" s="110" t="str">
        <f>'[5]ит.пр'!E14</f>
        <v>УФО</v>
      </c>
      <c r="F55" s="110" t="str">
        <f>'[5]ит.пр'!F14</f>
        <v>Хмао, Радужный, Юность</v>
      </c>
      <c r="G55" s="110"/>
      <c r="H55" s="110" t="str">
        <f>'[5]ит.пр'!H14</f>
        <v>Закарьяев А.Ф. Саркисян А.А.</v>
      </c>
      <c r="I55" s="131" t="s">
        <v>17</v>
      </c>
    </row>
    <row r="56" spans="1:9" ht="12" customHeight="1" hidden="1" thickBot="1">
      <c r="A56" s="153"/>
      <c r="B56" s="116"/>
      <c r="C56" s="111"/>
      <c r="D56" s="111"/>
      <c r="E56" s="111"/>
      <c r="F56" s="111"/>
      <c r="G56" s="111"/>
      <c r="H56" s="111"/>
      <c r="I56" s="131"/>
    </row>
    <row r="57" spans="1:9" ht="12" customHeight="1" hidden="1">
      <c r="A57" s="153"/>
      <c r="B57" s="116" t="s">
        <v>14</v>
      </c>
      <c r="C57" s="110" t="str">
        <f>'[5]ит.пр'!C16</f>
        <v>КУЗНЕЦОВ Артемий Константинович</v>
      </c>
      <c r="D57" s="110" t="str">
        <f>'[5]ит.пр'!D16</f>
        <v>15.05.98, КМС</v>
      </c>
      <c r="E57" s="110" t="str">
        <f>'[5]ит.пр'!E16</f>
        <v>СФО</v>
      </c>
      <c r="F57" s="110" t="str">
        <f>'[5]ит.пр'!F16</f>
        <v>Омская, Омск, Мо</v>
      </c>
      <c r="G57" s="110"/>
      <c r="H57" s="110" t="str">
        <f>'[5]ит.пр'!H16</f>
        <v>Андреева О.Н.</v>
      </c>
      <c r="I57" s="121"/>
    </row>
    <row r="58" spans="1:9" ht="12" customHeight="1" hidden="1" thickBot="1">
      <c r="A58" s="154"/>
      <c r="B58" s="118"/>
      <c r="C58" s="111"/>
      <c r="D58" s="111"/>
      <c r="E58" s="111"/>
      <c r="F58" s="111"/>
      <c r="G58" s="111"/>
      <c r="H58" s="111"/>
      <c r="I58" s="121"/>
    </row>
    <row r="59" spans="1:9" ht="0.75" customHeight="1" thickBot="1">
      <c r="A59" s="16"/>
      <c r="B59" s="12"/>
      <c r="C59" s="17"/>
      <c r="D59" s="18"/>
      <c r="E59" s="18"/>
      <c r="F59" s="19"/>
      <c r="G59" s="19"/>
      <c r="H59" s="22"/>
      <c r="I59" s="15"/>
    </row>
    <row r="60" spans="1:10" ht="12" customHeight="1">
      <c r="A60" s="146" t="s">
        <v>16</v>
      </c>
      <c r="B60" s="119" t="s">
        <v>4</v>
      </c>
      <c r="C60" s="110" t="str">
        <f>'[6]ит.пр'!C6</f>
        <v>ВОЕВОДИН Даниил Юрьевич</v>
      </c>
      <c r="D60" s="110" t="str">
        <f>'[6]ит.пр'!D6</f>
        <v>14.06.89, мс</v>
      </c>
      <c r="E60" s="110" t="str">
        <f>'[6]ит.пр'!E6</f>
        <v>ЦФО</v>
      </c>
      <c r="F60" s="110" t="str">
        <f>'[6]ит.пр'!F6</f>
        <v>ЦФО,Костромская,Кострома</v>
      </c>
      <c r="G60" s="110"/>
      <c r="H60" s="110" t="str">
        <f>'[6]ит.пр'!H6</f>
        <v>Кушнерик ГГ</v>
      </c>
      <c r="I60" s="121"/>
      <c r="J60" s="132">
        <v>17</v>
      </c>
    </row>
    <row r="61" spans="1:10" ht="12" customHeight="1" thickBot="1">
      <c r="A61" s="147"/>
      <c r="B61" s="116"/>
      <c r="C61" s="111"/>
      <c r="D61" s="111"/>
      <c r="E61" s="111"/>
      <c r="F61" s="111"/>
      <c r="G61" s="111"/>
      <c r="H61" s="111"/>
      <c r="I61" s="121"/>
      <c r="J61" s="132"/>
    </row>
    <row r="62" spans="1:10" ht="12" customHeight="1">
      <c r="A62" s="147"/>
      <c r="B62" s="116" t="s">
        <v>5</v>
      </c>
      <c r="C62" s="110" t="str">
        <f>'[6]ит.пр'!C8</f>
        <v>ПАНТЕЛЕЕВ Павел Андреевич</v>
      </c>
      <c r="D62" s="110" t="str">
        <f>'[6]ит.пр'!D8</f>
        <v>02.07.93, мсмк</v>
      </c>
      <c r="E62" s="110" t="str">
        <f>'[6]ит.пр'!E8</f>
        <v>СФО</v>
      </c>
      <c r="F62" s="110" t="str">
        <f>'[6]ит.пр'!F8</f>
        <v>СФО,Омская,Омск</v>
      </c>
      <c r="G62" s="110"/>
      <c r="H62" s="110" t="str">
        <f>'[6]ит.пр'!H8</f>
        <v>Горбунов АВ</v>
      </c>
      <c r="I62" s="121"/>
      <c r="J62" s="132">
        <v>18</v>
      </c>
    </row>
    <row r="63" spans="1:10" ht="12" customHeight="1" thickBot="1">
      <c r="A63" s="147"/>
      <c r="B63" s="116"/>
      <c r="C63" s="111"/>
      <c r="D63" s="111"/>
      <c r="E63" s="111"/>
      <c r="F63" s="111"/>
      <c r="G63" s="111"/>
      <c r="H63" s="111"/>
      <c r="I63" s="121"/>
      <c r="J63" s="132"/>
    </row>
    <row r="64" spans="1:10" ht="12" customHeight="1">
      <c r="A64" s="147"/>
      <c r="B64" s="116" t="s">
        <v>6</v>
      </c>
      <c r="C64" s="110" t="str">
        <f>'[6]ит.пр'!C10</f>
        <v>ДУГИЕВ Ибрагим</v>
      </c>
      <c r="D64" s="110" t="str">
        <f>'[6]ит.пр'!D10</f>
        <v>29.12.91 мс</v>
      </c>
      <c r="E64" s="110" t="str">
        <f>'[6]ит.пр'!E10</f>
        <v>ЦФО</v>
      </c>
      <c r="F64" s="110" t="str">
        <f>'[6]ит.пр'!F10</f>
        <v>ЦФО,Ярославская, Ярославль</v>
      </c>
      <c r="G64" s="110"/>
      <c r="H64" s="110" t="str">
        <f>'[6]ит.пр'!H10</f>
        <v>Воронин СМ</v>
      </c>
      <c r="I64" s="15"/>
      <c r="J64" s="132">
        <v>19</v>
      </c>
    </row>
    <row r="65" spans="1:10" ht="12" customHeight="1" thickBot="1">
      <c r="A65" s="147"/>
      <c r="B65" s="116"/>
      <c r="C65" s="111"/>
      <c r="D65" s="111"/>
      <c r="E65" s="111"/>
      <c r="F65" s="111"/>
      <c r="G65" s="111"/>
      <c r="H65" s="111"/>
      <c r="I65" s="15"/>
      <c r="J65" s="132"/>
    </row>
    <row r="66" spans="1:10" ht="12" customHeight="1">
      <c r="A66" s="147"/>
      <c r="B66" s="116" t="s">
        <v>6</v>
      </c>
      <c r="C66" s="110" t="str">
        <f>'[6]ит.пр'!C12</f>
        <v>ДУРЫМАНОВ Фёдор Александрович</v>
      </c>
      <c r="D66" s="110" t="str">
        <f>'[6]ит.пр'!D12</f>
        <v>19.03.93, мс</v>
      </c>
      <c r="E66" s="110" t="str">
        <f>'[6]ит.пр'!E12</f>
        <v>С-П</v>
      </c>
      <c r="F66" s="110" t="str">
        <f>'[6]ит.пр'!F12</f>
        <v>СП,С-Петербург,ВИФК</v>
      </c>
      <c r="G66" s="110"/>
      <c r="H66" s="110" t="str">
        <f>'[6]ит.пр'!H12</f>
        <v>Джалилов СА Горохов АВ</v>
      </c>
      <c r="I66" s="15"/>
      <c r="J66" s="132">
        <v>20</v>
      </c>
    </row>
    <row r="67" spans="1:10" ht="12" customHeight="1">
      <c r="A67" s="147"/>
      <c r="B67" s="116"/>
      <c r="C67" s="111"/>
      <c r="D67" s="111"/>
      <c r="E67" s="111"/>
      <c r="F67" s="111"/>
      <c r="G67" s="111"/>
      <c r="H67" s="111"/>
      <c r="I67" s="15"/>
      <c r="J67" s="132"/>
    </row>
    <row r="68" spans="1:9" ht="12" customHeight="1" hidden="1">
      <c r="A68" s="147"/>
      <c r="B68" s="116" t="s">
        <v>14</v>
      </c>
      <c r="C68" s="110" t="str">
        <f>'[6]ит.пр'!C14</f>
        <v>ХАЛАЙДЖЯН Тимур Ваграмович</v>
      </c>
      <c r="D68" s="110" t="str">
        <f>'[6]ит.пр'!D14</f>
        <v>27.06.94, кмс</v>
      </c>
      <c r="E68" s="110" t="str">
        <f>'[6]ит.пр'!E14</f>
        <v>ПФО</v>
      </c>
      <c r="F68" s="110" t="str">
        <f>'[6]ит.пр'!F14</f>
        <v>ПФО,Р.Татарстан,Казань</v>
      </c>
      <c r="G68" s="110"/>
      <c r="H68" s="110" t="str">
        <f>'[6]ит.пр'!H14</f>
        <v>Иванов ВА</v>
      </c>
      <c r="I68" s="121"/>
    </row>
    <row r="69" spans="1:9" ht="12" customHeight="1" hidden="1" thickBot="1">
      <c r="A69" s="147"/>
      <c r="B69" s="116"/>
      <c r="C69" s="111"/>
      <c r="D69" s="111"/>
      <c r="E69" s="111"/>
      <c r="F69" s="111"/>
      <c r="G69" s="111"/>
      <c r="H69" s="111"/>
      <c r="I69" s="121"/>
    </row>
    <row r="70" spans="1:9" ht="12" customHeight="1" hidden="1">
      <c r="A70" s="147"/>
      <c r="B70" s="116" t="s">
        <v>14</v>
      </c>
      <c r="C70" s="110" t="str">
        <f>'[6]ит.пр'!C16</f>
        <v>МУРАДОВ Рашад Махироглы</v>
      </c>
      <c r="D70" s="110" t="str">
        <f>'[6]ит.пр'!D16</f>
        <v>29.10.89, мсмк</v>
      </c>
      <c r="E70" s="110" t="str">
        <f>'[6]ит.пр'!E16</f>
        <v>СЗФО</v>
      </c>
      <c r="F70" s="110" t="str">
        <f>'[6]ит.пр'!F16</f>
        <v>СЗФО,Р.Карелия,Петрозаводск</v>
      </c>
      <c r="G70" s="110"/>
      <c r="H70" s="110" t="str">
        <f>'[6]ит.пр'!H16</f>
        <v>Шегельман РИ</v>
      </c>
      <c r="I70" s="121"/>
    </row>
    <row r="71" spans="1:9" ht="12" customHeight="1" hidden="1" thickBot="1">
      <c r="A71" s="148"/>
      <c r="B71" s="118"/>
      <c r="C71" s="111"/>
      <c r="D71" s="111"/>
      <c r="E71" s="111"/>
      <c r="F71" s="111"/>
      <c r="G71" s="111"/>
      <c r="H71" s="111"/>
      <c r="I71" s="121"/>
    </row>
    <row r="72" spans="2:9" ht="1.5" customHeight="1" thickBot="1">
      <c r="B72" s="14"/>
      <c r="C72" s="10"/>
      <c r="D72" s="10"/>
      <c r="E72" s="39"/>
      <c r="F72" s="10"/>
      <c r="G72" s="9"/>
      <c r="H72" s="23"/>
      <c r="I72" s="11"/>
    </row>
    <row r="73" spans="1:10" ht="12" customHeight="1">
      <c r="A73" s="146" t="s">
        <v>22</v>
      </c>
      <c r="B73" s="119" t="s">
        <v>4</v>
      </c>
      <c r="C73" s="110" t="str">
        <f>'[7]ит.пр'!C6</f>
        <v>ХАТХОХУ Байзет Заурбиевич</v>
      </c>
      <c r="D73" s="110" t="str">
        <f>'[7]ит.пр'!D6</f>
        <v>01.19.91, мс</v>
      </c>
      <c r="E73" s="110" t="str">
        <f>'[7]ит.пр'!E6</f>
        <v>ЮФО</v>
      </c>
      <c r="F73" s="110" t="str">
        <f>'[7]ит.пр'!F6</f>
        <v>ЮФО,Краснодарский,Армавир</v>
      </c>
      <c r="G73" s="110"/>
      <c r="H73" s="110" t="str">
        <f>'[7]ит.пр'!H6</f>
        <v>Псеунов МА Хабаху АБ</v>
      </c>
      <c r="I73" s="121"/>
      <c r="J73" s="132">
        <v>21</v>
      </c>
    </row>
    <row r="74" spans="1:10" ht="12" customHeight="1" thickBot="1">
      <c r="A74" s="147"/>
      <c r="B74" s="116"/>
      <c r="C74" s="111"/>
      <c r="D74" s="111"/>
      <c r="E74" s="111"/>
      <c r="F74" s="111"/>
      <c r="G74" s="111"/>
      <c r="H74" s="111"/>
      <c r="I74" s="121"/>
      <c r="J74" s="132"/>
    </row>
    <row r="75" spans="1:10" ht="12" customHeight="1">
      <c r="A75" s="147"/>
      <c r="B75" s="116" t="s">
        <v>5</v>
      </c>
      <c r="C75" s="110" t="str">
        <f>'[7]ит.пр'!C8</f>
        <v>АБГАРЯН Аванес Арменович</v>
      </c>
      <c r="D75" s="110" t="str">
        <f>'[7]ит.пр'!D8</f>
        <v>19.10.93, кмс</v>
      </c>
      <c r="E75" s="110" t="str">
        <f>'[7]ит.пр'!E8</f>
        <v>ЦФО</v>
      </c>
      <c r="F75" s="110" t="str">
        <f>'[7]ит.пр'!F8</f>
        <v>ЦФО,Костромская,Кострома</v>
      </c>
      <c r="G75" s="110"/>
      <c r="H75" s="110" t="str">
        <f>'[7]ит.пр'!H8</f>
        <v>Кушнерик ГГ</v>
      </c>
      <c r="I75" s="121"/>
      <c r="J75" s="132">
        <v>22</v>
      </c>
    </row>
    <row r="76" spans="1:10" ht="12" customHeight="1" thickBot="1">
      <c r="A76" s="147"/>
      <c r="B76" s="116"/>
      <c r="C76" s="111"/>
      <c r="D76" s="111"/>
      <c r="E76" s="111"/>
      <c r="F76" s="111"/>
      <c r="G76" s="111"/>
      <c r="H76" s="111"/>
      <c r="I76" s="121"/>
      <c r="J76" s="132"/>
    </row>
    <row r="77" spans="1:10" ht="12" customHeight="1">
      <c r="A77" s="147"/>
      <c r="B77" s="116" t="s">
        <v>6</v>
      </c>
      <c r="C77" s="110" t="str">
        <f>'[7]ит.пр'!C10</f>
        <v>АЗИЗОВ Заур Магомедович</v>
      </c>
      <c r="D77" s="110" t="str">
        <f>'[7]ит.пр'!D10</f>
        <v>20.06.87, мсмк</v>
      </c>
      <c r="E77" s="110" t="str">
        <f>'[7]ит.пр'!E10</f>
        <v>ЦФО</v>
      </c>
      <c r="F77" s="110" t="str">
        <f>'[7]ит.пр'!F10</f>
        <v>ЦФО,Московская,Дубна</v>
      </c>
      <c r="G77" s="110"/>
      <c r="H77" s="110" t="str">
        <f>'[7]ит.пр'!H10</f>
        <v>Малышев НН</v>
      </c>
      <c r="I77" s="15"/>
      <c r="J77" s="132">
        <v>23</v>
      </c>
    </row>
    <row r="78" spans="1:10" ht="12" customHeight="1" thickBot="1">
      <c r="A78" s="147"/>
      <c r="B78" s="116"/>
      <c r="C78" s="111"/>
      <c r="D78" s="111"/>
      <c r="E78" s="111"/>
      <c r="F78" s="111"/>
      <c r="G78" s="111"/>
      <c r="H78" s="111"/>
      <c r="I78" s="15"/>
      <c r="J78" s="132"/>
    </row>
    <row r="79" spans="1:10" ht="12" customHeight="1">
      <c r="A79" s="147"/>
      <c r="B79" s="116" t="s">
        <v>6</v>
      </c>
      <c r="C79" s="110" t="str">
        <f>'[7]ит.пр'!C12</f>
        <v>ИСМАИЛОВ Умар Сулумбекович</v>
      </c>
      <c r="D79" s="110" t="str">
        <f>'[7]ит.пр'!D12</f>
        <v>12.12.80, мс</v>
      </c>
      <c r="E79" s="110" t="str">
        <f>'[7]ит.пр'!E12</f>
        <v>СФО</v>
      </c>
      <c r="F79" s="110" t="str">
        <f>'[7]ит.пр'!F12</f>
        <v>СФО,Иркутская,Иркутск</v>
      </c>
      <c r="G79" s="110"/>
      <c r="H79" s="110" t="str">
        <f>'[7]ит.пр'!H12</f>
        <v>Журавлев ЮМ Магура ИБ</v>
      </c>
      <c r="I79" s="15"/>
      <c r="J79" s="132">
        <v>24</v>
      </c>
    </row>
    <row r="80" spans="1:10" ht="12" customHeight="1" thickBot="1">
      <c r="A80" s="147"/>
      <c r="B80" s="116"/>
      <c r="C80" s="111"/>
      <c r="D80" s="111"/>
      <c r="E80" s="111"/>
      <c r="F80" s="111"/>
      <c r="G80" s="111"/>
      <c r="H80" s="111"/>
      <c r="I80" s="15"/>
      <c r="J80" s="132"/>
    </row>
    <row r="81" spans="1:9" ht="12" customHeight="1" hidden="1">
      <c r="A81" s="147"/>
      <c r="B81" s="116" t="s">
        <v>14</v>
      </c>
      <c r="C81" s="110" t="str">
        <f>'[7]ит.пр'!C14</f>
        <v>МОРОЗОВ Евгений Владславович</v>
      </c>
      <c r="D81" s="110" t="str">
        <f>'[7]ит.пр'!D14</f>
        <v>13.09.97, мс</v>
      </c>
      <c r="E81" s="110" t="str">
        <f>'[7]ит.пр'!E14</f>
        <v>ЦФО</v>
      </c>
      <c r="F81" s="110" t="str">
        <f>'[7]ит.пр'!F14</f>
        <v>Тверская,Тверь</v>
      </c>
      <c r="G81" s="110"/>
      <c r="H81" s="110" t="str">
        <f>'[7]ит.пр'!H14</f>
        <v>Павлов ВВ Каверзин ПИ</v>
      </c>
      <c r="I81" s="121"/>
    </row>
    <row r="82" spans="1:9" ht="12" customHeight="1" hidden="1" thickBot="1">
      <c r="A82" s="147"/>
      <c r="B82" s="116"/>
      <c r="C82" s="111"/>
      <c r="D82" s="111"/>
      <c r="E82" s="111"/>
      <c r="F82" s="111"/>
      <c r="G82" s="111"/>
      <c r="H82" s="111"/>
      <c r="I82" s="121"/>
    </row>
    <row r="83" spans="1:9" ht="12" customHeight="1" hidden="1">
      <c r="A83" s="147"/>
      <c r="B83" s="116" t="s">
        <v>14</v>
      </c>
      <c r="C83" s="110" t="str">
        <f>'[7]ит.пр'!C16</f>
        <v>ИБРАГИМОВ Ахмед Зиявдинович</v>
      </c>
      <c r="D83" s="110" t="str">
        <f>'[7]ит.пр'!D16</f>
        <v>01.01.93, мс</v>
      </c>
      <c r="E83" s="110" t="str">
        <f>'[7]ит.пр'!E16</f>
        <v>ЦФО</v>
      </c>
      <c r="F83" s="110" t="str">
        <f>'[7]ит.пр'!F16</f>
        <v>Ярославская,Рыбинск</v>
      </c>
      <c r="G83" s="110"/>
      <c r="H83" s="110" t="str">
        <f>'[7]ит.пр'!H16</f>
        <v>Тагиров ТШ Булатов КХ</v>
      </c>
      <c r="I83" s="121"/>
    </row>
    <row r="84" spans="1:9" ht="12" customHeight="1" hidden="1" thickBot="1">
      <c r="A84" s="148"/>
      <c r="B84" s="118"/>
      <c r="C84" s="111"/>
      <c r="D84" s="111"/>
      <c r="E84" s="111"/>
      <c r="F84" s="111"/>
      <c r="G84" s="111"/>
      <c r="H84" s="111"/>
      <c r="I84" s="121"/>
    </row>
    <row r="85" spans="2:9" ht="2.25" customHeight="1" hidden="1" thickBot="1">
      <c r="B85" s="13"/>
      <c r="C85" s="9"/>
      <c r="D85" s="9"/>
      <c r="E85" s="38"/>
      <c r="F85" s="9"/>
      <c r="G85" s="9"/>
      <c r="H85" s="24"/>
      <c r="I85" s="11"/>
    </row>
    <row r="86" spans="1:10" ht="12" customHeight="1">
      <c r="A86" s="152" t="s">
        <v>23</v>
      </c>
      <c r="B86" s="119" t="s">
        <v>4</v>
      </c>
      <c r="C86" s="110" t="str">
        <f>'[8]ит.пр'!C6</f>
        <v>ИВАНОВ Алексей Романович</v>
      </c>
      <c r="D86" s="110" t="str">
        <f>'[8]ит.пр'!D6</f>
        <v>24.06.87, мсмк</v>
      </c>
      <c r="E86" s="110" t="str">
        <f>'[8]ит.пр'!E6</f>
        <v>М</v>
      </c>
      <c r="F86" s="110" t="str">
        <f>'[8]ит.пр'!F6</f>
        <v>М,Москва,ГБУ Битца</v>
      </c>
      <c r="G86" s="110"/>
      <c r="H86" s="110" t="str">
        <f>'[8]ит.пр'!H6</f>
        <v>Дамдинцурунов ВА</v>
      </c>
      <c r="I86" s="121"/>
      <c r="J86" s="132">
        <v>25</v>
      </c>
    </row>
    <row r="87" spans="1:10" ht="12" customHeight="1" thickBot="1">
      <c r="A87" s="153"/>
      <c r="B87" s="116"/>
      <c r="C87" s="111"/>
      <c r="D87" s="111"/>
      <c r="E87" s="111"/>
      <c r="F87" s="111"/>
      <c r="G87" s="111"/>
      <c r="H87" s="111"/>
      <c r="I87" s="121"/>
      <c r="J87" s="132"/>
    </row>
    <row r="88" spans="1:10" ht="12" customHeight="1">
      <c r="A88" s="153"/>
      <c r="B88" s="116" t="s">
        <v>5</v>
      </c>
      <c r="C88" s="110" t="str">
        <f>'[8]ит.пр'!C8</f>
        <v>АЛИСКЕРОВ Икрам Сабирович</v>
      </c>
      <c r="D88" s="110" t="str">
        <f>'[8]ит.пр'!D8</f>
        <v>07.12.92, мс</v>
      </c>
      <c r="E88" s="110" t="str">
        <f>'[8]ит.пр'!E8</f>
        <v>ПФО</v>
      </c>
      <c r="F88" s="110" t="str">
        <f>'[8]ит.пр'!F8</f>
        <v>ПФО, Нижегородская, Кстово</v>
      </c>
      <c r="G88" s="110"/>
      <c r="H88" s="110" t="str">
        <f>'[8]ит.пр'!H8</f>
        <v>Нурмагомедов АМ Чугреев АВ</v>
      </c>
      <c r="I88" s="121"/>
      <c r="J88" s="132">
        <v>26</v>
      </c>
    </row>
    <row r="89" spans="1:10" ht="12" customHeight="1" thickBot="1">
      <c r="A89" s="153"/>
      <c r="B89" s="116"/>
      <c r="C89" s="111"/>
      <c r="D89" s="111"/>
      <c r="E89" s="111"/>
      <c r="F89" s="111"/>
      <c r="G89" s="111"/>
      <c r="H89" s="111"/>
      <c r="I89" s="121"/>
      <c r="J89" s="132"/>
    </row>
    <row r="90" spans="1:10" ht="12" customHeight="1">
      <c r="A90" s="153"/>
      <c r="B90" s="116" t="s">
        <v>6</v>
      </c>
      <c r="C90" s="110" t="str">
        <f>'[8]ит.пр'!C10</f>
        <v>АДИЗОВ Лазиз Шокирович</v>
      </c>
      <c r="D90" s="110" t="str">
        <f>'[8]ит.пр'!D10</f>
        <v>01.08.90, мс</v>
      </c>
      <c r="E90" s="110" t="str">
        <f>'[8]ит.пр'!E10</f>
        <v>СФО</v>
      </c>
      <c r="F90" s="110" t="str">
        <f>'[8]ит.пр'!F10</f>
        <v>СФО,Новосибирская,Новосибирск</v>
      </c>
      <c r="G90" s="110"/>
      <c r="H90" s="110" t="str">
        <f>'[8]ит.пр'!H10</f>
        <v>Шеховцев АА Кулеш МВ</v>
      </c>
      <c r="I90" s="15"/>
      <c r="J90" s="132">
        <v>27</v>
      </c>
    </row>
    <row r="91" spans="1:10" ht="12" customHeight="1" thickBot="1">
      <c r="A91" s="153"/>
      <c r="B91" s="116"/>
      <c r="C91" s="111"/>
      <c r="D91" s="111"/>
      <c r="E91" s="111"/>
      <c r="F91" s="111"/>
      <c r="G91" s="111"/>
      <c r="H91" s="111"/>
      <c r="I91" s="15"/>
      <c r="J91" s="132"/>
    </row>
    <row r="92" spans="1:10" ht="12" customHeight="1">
      <c r="A92" s="153"/>
      <c r="B92" s="116" t="s">
        <v>6</v>
      </c>
      <c r="C92" s="110" t="str">
        <f>'[8]ит.пр'!C12</f>
        <v>МАГОМЕДАЛИЕВ Раймонд Абдурахманович</v>
      </c>
      <c r="D92" s="110" t="str">
        <f>'[8]ит.пр'!D12</f>
        <v>10.06.90, мс</v>
      </c>
      <c r="E92" s="110" t="str">
        <f>'[8]ит.пр'!E12</f>
        <v>М</v>
      </c>
      <c r="F92" s="110" t="str">
        <f>'[8]ит.пр'!F12</f>
        <v>М,Москва,Самбо-70</v>
      </c>
      <c r="G92" s="110"/>
      <c r="H92" s="110" t="str">
        <f>'[8]ит.пр'!H12</f>
        <v>Ганчук ЮЕ Елесин НА</v>
      </c>
      <c r="I92" s="15"/>
      <c r="J92" s="132">
        <v>28</v>
      </c>
    </row>
    <row r="93" spans="1:10" ht="12" customHeight="1">
      <c r="A93" s="153"/>
      <c r="B93" s="116"/>
      <c r="C93" s="111"/>
      <c r="D93" s="111"/>
      <c r="E93" s="111"/>
      <c r="F93" s="111"/>
      <c r="G93" s="111"/>
      <c r="H93" s="111"/>
      <c r="I93" s="15"/>
      <c r="J93" s="132"/>
    </row>
    <row r="94" spans="1:9" ht="12" customHeight="1" hidden="1">
      <c r="A94" s="153"/>
      <c r="B94" s="116" t="s">
        <v>14</v>
      </c>
      <c r="C94" s="110" t="str">
        <f>'[8]ит.пр'!C14</f>
        <v>ТИТОВ Александр Сергеевич</v>
      </c>
      <c r="D94" s="110" t="str">
        <f>'[8]ит.пр'!D14</f>
        <v>14.07.92, мс</v>
      </c>
      <c r="E94" s="110" t="str">
        <f>'[8]ит.пр'!E14</f>
        <v>ПФО</v>
      </c>
      <c r="F94" s="110" t="str">
        <f>'[8]ит.пр'!F14</f>
        <v>ПФО, Нижегородская, Кстово</v>
      </c>
      <c r="G94" s="110"/>
      <c r="H94" s="110" t="str">
        <f>'[8]ит.пр'!H14</f>
        <v>Романов Р Чугреев АВ</v>
      </c>
      <c r="I94" s="121"/>
    </row>
    <row r="95" spans="1:9" ht="12" customHeight="1" hidden="1" thickBot="1">
      <c r="A95" s="153"/>
      <c r="B95" s="116"/>
      <c r="C95" s="111"/>
      <c r="D95" s="111"/>
      <c r="E95" s="111"/>
      <c r="F95" s="111"/>
      <c r="G95" s="111"/>
      <c r="H95" s="111"/>
      <c r="I95" s="121"/>
    </row>
    <row r="96" spans="1:9" ht="12" customHeight="1" hidden="1">
      <c r="A96" s="153"/>
      <c r="B96" s="116" t="s">
        <v>14</v>
      </c>
      <c r="C96" s="110" t="str">
        <f>'[8]ит.пр'!C16</f>
        <v>ГАСУКАЕВ Абдулла Курбанович</v>
      </c>
      <c r="D96" s="110" t="str">
        <f>'[8]ит.пр'!D16</f>
        <v>09.01.94, мс</v>
      </c>
      <c r="E96" s="110" t="str">
        <f>'[8]ит.пр'!E16</f>
        <v>С-П</v>
      </c>
      <c r="F96" s="110" t="str">
        <f>'[8]ит.пр'!F16</f>
        <v>СП,С-Петербург, Спорт-Лайф</v>
      </c>
      <c r="G96" s="110"/>
      <c r="H96" s="110" t="str">
        <f>'[8]ит.пр'!H16</f>
        <v>Коршунов АИ Дадаев АМ</v>
      </c>
      <c r="I96" s="121"/>
    </row>
    <row r="97" spans="1:9" ht="12" customHeight="1" hidden="1" thickBot="1">
      <c r="A97" s="154"/>
      <c r="B97" s="118"/>
      <c r="C97" s="111"/>
      <c r="D97" s="111"/>
      <c r="E97" s="111"/>
      <c r="F97" s="111"/>
      <c r="G97" s="111"/>
      <c r="H97" s="111"/>
      <c r="I97" s="121"/>
    </row>
    <row r="98" spans="2:9" ht="1.5" customHeight="1" thickBot="1">
      <c r="B98" s="13"/>
      <c r="C98" s="9"/>
      <c r="D98" s="9"/>
      <c r="E98" s="38"/>
      <c r="F98" s="9"/>
      <c r="G98" s="9"/>
      <c r="H98" s="24"/>
      <c r="I98" s="11"/>
    </row>
    <row r="99" spans="1:10" ht="12" customHeight="1">
      <c r="A99" s="143" t="s">
        <v>24</v>
      </c>
      <c r="B99" s="187" t="s">
        <v>4</v>
      </c>
      <c r="C99" s="110" t="str">
        <f>'[9]ит.пр'!C6</f>
        <v>ВАСИЛЕВСКИЙ Вячеслав Николаевич</v>
      </c>
      <c r="D99" s="110" t="str">
        <f>'[9]ит.пр'!D6</f>
        <v>16.06.88, змс</v>
      </c>
      <c r="E99" s="110" t="str">
        <f>'[9]ит.пр'!E6</f>
        <v>ПФО</v>
      </c>
      <c r="F99" s="110" t="str">
        <f>'[9]ит.пр'!F6</f>
        <v>ПФО, Нижегородская, Кстово</v>
      </c>
      <c r="G99" s="110"/>
      <c r="H99" s="110" t="str">
        <f>'[9]ит.пр'!H6</f>
        <v>Чугреев АВ Малашкин АМ</v>
      </c>
      <c r="I99" s="121"/>
      <c r="J99" s="132">
        <v>29</v>
      </c>
    </row>
    <row r="100" spans="1:10" ht="12" customHeight="1" thickBot="1">
      <c r="A100" s="144"/>
      <c r="B100" s="184"/>
      <c r="C100" s="111"/>
      <c r="D100" s="111"/>
      <c r="E100" s="111"/>
      <c r="F100" s="111"/>
      <c r="G100" s="111"/>
      <c r="H100" s="111"/>
      <c r="I100" s="121"/>
      <c r="J100" s="132"/>
    </row>
    <row r="101" spans="1:10" ht="12" customHeight="1">
      <c r="A101" s="144"/>
      <c r="B101" s="184" t="s">
        <v>5</v>
      </c>
      <c r="C101" s="110" t="str">
        <f>'[9]ит.пр'!C8</f>
        <v>АЛИЕВ Султан Магомедбегович</v>
      </c>
      <c r="D101" s="110" t="str">
        <f>'[9]ит.пр'!D8</f>
        <v>17.09.84, мсмк</v>
      </c>
      <c r="E101" s="110" t="str">
        <f>'[9]ит.пр'!E8</f>
        <v>СКФО</v>
      </c>
      <c r="F101" s="110" t="str">
        <f>'[9]ит.пр'!F8</f>
        <v>СКФО,Р.Дагестан</v>
      </c>
      <c r="G101" s="110"/>
      <c r="H101" s="110" t="str">
        <f>'[9]ит.пр'!H8</f>
        <v>Булатов КХ Булатов ГА</v>
      </c>
      <c r="I101" s="121"/>
      <c r="J101" s="132">
        <v>30</v>
      </c>
    </row>
    <row r="102" spans="1:10" ht="12" customHeight="1" thickBot="1">
      <c r="A102" s="144"/>
      <c r="B102" s="184"/>
      <c r="C102" s="111"/>
      <c r="D102" s="111"/>
      <c r="E102" s="111"/>
      <c r="F102" s="111"/>
      <c r="G102" s="111"/>
      <c r="H102" s="111"/>
      <c r="I102" s="121"/>
      <c r="J102" s="132"/>
    </row>
    <row r="103" spans="1:10" ht="12" customHeight="1">
      <c r="A103" s="144"/>
      <c r="B103" s="184" t="s">
        <v>6</v>
      </c>
      <c r="C103" s="110" t="str">
        <f>'[9]ит.пр'!C10</f>
        <v>САИДОВ Саид Магомедович</v>
      </c>
      <c r="D103" s="110" t="str">
        <f>'[9]ит.пр'!D10</f>
        <v>24.08.94, кмс</v>
      </c>
      <c r="E103" s="110" t="str">
        <f>'[9]ит.пр'!E10</f>
        <v>СКФО</v>
      </c>
      <c r="F103" s="110" t="str">
        <f>'[9]ит.пр'!F10</f>
        <v>СКФО,Р.Дагестан</v>
      </c>
      <c r="G103" s="110"/>
      <c r="H103" s="110" t="str">
        <f>'[9]ит.пр'!H10</f>
        <v>Булатов КХ Булатов ГА</v>
      </c>
      <c r="I103" s="15"/>
      <c r="J103" s="132">
        <v>31</v>
      </c>
    </row>
    <row r="104" spans="1:10" ht="12" customHeight="1" thickBot="1">
      <c r="A104" s="144"/>
      <c r="B104" s="184"/>
      <c r="C104" s="111"/>
      <c r="D104" s="111"/>
      <c r="E104" s="111"/>
      <c r="F104" s="111"/>
      <c r="G104" s="111"/>
      <c r="H104" s="111"/>
      <c r="I104" s="15"/>
      <c r="J104" s="132"/>
    </row>
    <row r="105" spans="1:10" ht="12" customHeight="1">
      <c r="A105" s="144"/>
      <c r="B105" s="184" t="s">
        <v>6</v>
      </c>
      <c r="C105" s="110" t="str">
        <f>'[9]ит.пр'!C12</f>
        <v>КУРАМАГОМЕДОВ Шамиль Раджабович</v>
      </c>
      <c r="D105" s="110" t="str">
        <f>'[9]ит.пр'!D12</f>
        <v>23.01.91, кмс</v>
      </c>
      <c r="E105" s="110" t="str">
        <f>'[9]ит.пр'!E12</f>
        <v>СКФО</v>
      </c>
      <c r="F105" s="110" t="str">
        <f>'[9]ит.пр'!F12</f>
        <v>СКФО,Р.Дагестан</v>
      </c>
      <c r="G105" s="110"/>
      <c r="H105" s="110" t="str">
        <f>'[9]ит.пр'!H12</f>
        <v>Магомедалиев РК</v>
      </c>
      <c r="I105" s="15"/>
      <c r="J105" s="132">
        <v>32</v>
      </c>
    </row>
    <row r="106" spans="1:10" ht="12" customHeight="1" thickBot="1">
      <c r="A106" s="145"/>
      <c r="B106" s="185"/>
      <c r="C106" s="111"/>
      <c r="D106" s="111"/>
      <c r="E106" s="111"/>
      <c r="F106" s="111"/>
      <c r="G106" s="111"/>
      <c r="H106" s="111"/>
      <c r="I106" s="15"/>
      <c r="J106" s="132"/>
    </row>
    <row r="107" spans="1:9" ht="12" customHeight="1" hidden="1">
      <c r="A107" s="45"/>
      <c r="B107" s="186" t="s">
        <v>14</v>
      </c>
      <c r="C107" s="110" t="str">
        <f>'[9]ит.пр'!C14</f>
        <v>ЕМЕЦ Вячеслав Эдуардович</v>
      </c>
      <c r="D107" s="110" t="str">
        <f>'[9]ит.пр'!D14</f>
        <v>03.20.94, кмс</v>
      </c>
      <c r="E107" s="110" t="str">
        <f>'[9]ит.пр'!E14</f>
        <v>УФО</v>
      </c>
      <c r="F107" s="110" t="str">
        <f>'[9]ит.пр'!F14</f>
        <v>УФО,Челябинская,Троицк</v>
      </c>
      <c r="G107" s="110">
        <f>'[9]ит.пр'!G14</f>
        <v>0</v>
      </c>
      <c r="H107" s="110" t="str">
        <f>'[9]ит.пр'!H14</f>
        <v>Якупов РТ Кадолин ВИ</v>
      </c>
      <c r="I107" s="121"/>
    </row>
    <row r="108" spans="1:9" ht="12" customHeight="1" hidden="1" thickBot="1">
      <c r="A108" s="43"/>
      <c r="B108" s="184"/>
      <c r="C108" s="111"/>
      <c r="D108" s="111"/>
      <c r="E108" s="111"/>
      <c r="F108" s="111"/>
      <c r="G108" s="111"/>
      <c r="H108" s="111"/>
      <c r="I108" s="121"/>
    </row>
    <row r="109" spans="1:9" ht="12" customHeight="1" hidden="1">
      <c r="A109" s="43"/>
      <c r="B109" s="184" t="s">
        <v>14</v>
      </c>
      <c r="C109" s="110" t="str">
        <f>'[9]ит.пр'!C16</f>
        <v>ТЮЛЬПАРОВ Артур Аскарбиевич</v>
      </c>
      <c r="D109" s="110" t="str">
        <f>'[9]ит.пр'!D16</f>
        <v>07.06.87, кмс</v>
      </c>
      <c r="E109" s="110" t="str">
        <f>'[9]ит.пр'!E16</f>
        <v>С-П</v>
      </c>
      <c r="F109" s="110" t="str">
        <f>'[9]ит.пр'!F16</f>
        <v>СП,С-Петербург, ГБОУ ДОД СДЮСШОР "КШВСМ"</v>
      </c>
      <c r="G109" s="110">
        <f>'[9]ит.пр'!G16</f>
        <v>0</v>
      </c>
      <c r="H109" s="110" t="str">
        <f>'[9]ит.пр'!H16</f>
        <v>Клочейный АЮ Коршунов АИ</v>
      </c>
      <c r="I109" s="121"/>
    </row>
    <row r="110" spans="1:9" ht="12" customHeight="1" hidden="1" thickBot="1">
      <c r="A110" s="44"/>
      <c r="B110" s="185"/>
      <c r="C110" s="111"/>
      <c r="D110" s="111"/>
      <c r="E110" s="111"/>
      <c r="F110" s="111"/>
      <c r="G110" s="111"/>
      <c r="H110" s="111"/>
      <c r="I110" s="121"/>
    </row>
    <row r="111" spans="2:9" ht="0.75" customHeight="1">
      <c r="B111" s="13"/>
      <c r="C111" s="9"/>
      <c r="D111" s="9"/>
      <c r="E111" s="38"/>
      <c r="F111" s="9"/>
      <c r="G111" s="9"/>
      <c r="H111" s="24"/>
      <c r="I111" s="11"/>
    </row>
    <row r="112" spans="1:10" ht="12" customHeight="1" hidden="1">
      <c r="A112" s="146" t="s">
        <v>25</v>
      </c>
      <c r="B112" s="119" t="s">
        <v>4</v>
      </c>
      <c r="C112" s="110" t="e">
        <f>#REF!</f>
        <v>#REF!</v>
      </c>
      <c r="D112" s="110" t="e">
        <f>#REF!</f>
        <v>#REF!</v>
      </c>
      <c r="E112" s="182" t="e">
        <f>#REF!</f>
        <v>#REF!</v>
      </c>
      <c r="F112" s="110" t="e">
        <f>#REF!</f>
        <v>#REF!</v>
      </c>
      <c r="G112" s="110" t="e">
        <f>#REF!</f>
        <v>#REF!</v>
      </c>
      <c r="H112" s="110" t="e">
        <f>#REF!</f>
        <v>#REF!</v>
      </c>
      <c r="I112" s="121"/>
      <c r="J112" s="132">
        <v>33</v>
      </c>
    </row>
    <row r="113" spans="1:10" ht="12" customHeight="1" hidden="1" thickBot="1">
      <c r="A113" s="147"/>
      <c r="B113" s="116"/>
      <c r="C113" s="111"/>
      <c r="D113" s="111"/>
      <c r="E113" s="183"/>
      <c r="F113" s="111"/>
      <c r="G113" s="111"/>
      <c r="H113" s="111"/>
      <c r="I113" s="121"/>
      <c r="J113" s="132"/>
    </row>
    <row r="114" spans="1:10" ht="12" customHeight="1" hidden="1">
      <c r="A114" s="147"/>
      <c r="B114" s="116" t="s">
        <v>5</v>
      </c>
      <c r="C114" s="110" t="e">
        <f>#REF!</f>
        <v>#REF!</v>
      </c>
      <c r="D114" s="110" t="e">
        <f>#REF!</f>
        <v>#REF!</v>
      </c>
      <c r="E114" s="182" t="e">
        <f>#REF!</f>
        <v>#REF!</v>
      </c>
      <c r="F114" s="110" t="e">
        <f>#REF!</f>
        <v>#REF!</v>
      </c>
      <c r="G114" s="110" t="e">
        <f>#REF!</f>
        <v>#REF!</v>
      </c>
      <c r="H114" s="110" t="e">
        <f>#REF!</f>
        <v>#REF!</v>
      </c>
      <c r="I114" s="121"/>
      <c r="J114" s="132">
        <v>34</v>
      </c>
    </row>
    <row r="115" spans="1:10" ht="12" customHeight="1" hidden="1" thickBot="1">
      <c r="A115" s="147"/>
      <c r="B115" s="116"/>
      <c r="C115" s="111"/>
      <c r="D115" s="111"/>
      <c r="E115" s="183"/>
      <c r="F115" s="111"/>
      <c r="G115" s="111"/>
      <c r="H115" s="111"/>
      <c r="I115" s="121"/>
      <c r="J115" s="132"/>
    </row>
    <row r="116" spans="1:10" ht="12" customHeight="1" hidden="1">
      <c r="A116" s="147"/>
      <c r="B116" s="116" t="s">
        <v>6</v>
      </c>
      <c r="C116" s="110" t="e">
        <f>#REF!</f>
        <v>#REF!</v>
      </c>
      <c r="D116" s="110" t="e">
        <f>#REF!</f>
        <v>#REF!</v>
      </c>
      <c r="E116" s="182" t="e">
        <f>#REF!</f>
        <v>#REF!</v>
      </c>
      <c r="F116" s="110" t="e">
        <f>#REF!</f>
        <v>#REF!</v>
      </c>
      <c r="G116" s="110" t="e">
        <f>#REF!</f>
        <v>#REF!</v>
      </c>
      <c r="H116" s="110" t="e">
        <f>#REF!</f>
        <v>#REF!</v>
      </c>
      <c r="I116" s="15"/>
      <c r="J116" s="132">
        <v>35</v>
      </c>
    </row>
    <row r="117" spans="1:10" ht="12" customHeight="1" hidden="1" thickBot="1">
      <c r="A117" s="147"/>
      <c r="B117" s="116"/>
      <c r="C117" s="111"/>
      <c r="D117" s="111"/>
      <c r="E117" s="183"/>
      <c r="F117" s="111"/>
      <c r="G117" s="111"/>
      <c r="H117" s="111"/>
      <c r="I117" s="15"/>
      <c r="J117" s="132"/>
    </row>
    <row r="118" spans="1:10" ht="12" customHeight="1" hidden="1">
      <c r="A118" s="147"/>
      <c r="B118" s="116" t="s">
        <v>6</v>
      </c>
      <c r="C118" s="110" t="e">
        <f>#REF!</f>
        <v>#REF!</v>
      </c>
      <c r="D118" s="110" t="e">
        <f>#REF!</f>
        <v>#REF!</v>
      </c>
      <c r="E118" s="182" t="e">
        <f>#REF!</f>
        <v>#REF!</v>
      </c>
      <c r="F118" s="110" t="e">
        <f>#REF!</f>
        <v>#REF!</v>
      </c>
      <c r="G118" s="110" t="e">
        <f>#REF!</f>
        <v>#REF!</v>
      </c>
      <c r="H118" s="110" t="e">
        <f>#REF!</f>
        <v>#REF!</v>
      </c>
      <c r="I118" s="15"/>
      <c r="J118" s="132">
        <v>36</v>
      </c>
    </row>
    <row r="119" spans="1:10" ht="12" customHeight="1" hidden="1">
      <c r="A119" s="147"/>
      <c r="B119" s="116"/>
      <c r="C119" s="111"/>
      <c r="D119" s="111"/>
      <c r="E119" s="183"/>
      <c r="F119" s="111"/>
      <c r="G119" s="111"/>
      <c r="H119" s="111"/>
      <c r="I119" s="15"/>
      <c r="J119" s="132"/>
    </row>
    <row r="120" spans="1:9" ht="12" customHeight="1" hidden="1">
      <c r="A120" s="147"/>
      <c r="B120" s="116" t="s">
        <v>14</v>
      </c>
      <c r="C120" s="110" t="e">
        <f>#REF!</f>
        <v>#REF!</v>
      </c>
      <c r="D120" s="110" t="e">
        <f>#REF!</f>
        <v>#REF!</v>
      </c>
      <c r="E120" s="182" t="e">
        <f>#REF!</f>
        <v>#REF!</v>
      </c>
      <c r="F120" s="110" t="e">
        <f>#REF!</f>
        <v>#REF!</v>
      </c>
      <c r="G120" s="110" t="e">
        <f>#REF!</f>
        <v>#REF!</v>
      </c>
      <c r="H120" s="110" t="e">
        <f>#REF!</f>
        <v>#REF!</v>
      </c>
      <c r="I120" s="121"/>
    </row>
    <row r="121" spans="1:9" ht="12" customHeight="1" hidden="1" thickBot="1">
      <c r="A121" s="147"/>
      <c r="B121" s="116"/>
      <c r="C121" s="111"/>
      <c r="D121" s="111"/>
      <c r="E121" s="183"/>
      <c r="F121" s="111"/>
      <c r="G121" s="111"/>
      <c r="H121" s="111"/>
      <c r="I121" s="121"/>
    </row>
    <row r="122" spans="1:9" ht="12" customHeight="1" hidden="1">
      <c r="A122" s="147"/>
      <c r="B122" s="116" t="s">
        <v>15</v>
      </c>
      <c r="C122" s="110" t="e">
        <f>#REF!</f>
        <v>#REF!</v>
      </c>
      <c r="D122" s="110" t="e">
        <f>#REF!</f>
        <v>#REF!</v>
      </c>
      <c r="E122" s="182" t="e">
        <f>#REF!</f>
        <v>#REF!</v>
      </c>
      <c r="F122" s="110" t="e">
        <f>#REF!</f>
        <v>#REF!</v>
      </c>
      <c r="G122" s="110" t="e">
        <f>#REF!</f>
        <v>#REF!</v>
      </c>
      <c r="H122" s="110" t="e">
        <f>#REF!</f>
        <v>#REF!</v>
      </c>
      <c r="I122" s="121"/>
    </row>
    <row r="123" spans="1:9" ht="12" customHeight="1" hidden="1" thickBot="1">
      <c r="A123" s="148"/>
      <c r="B123" s="118"/>
      <c r="C123" s="111"/>
      <c r="D123" s="111"/>
      <c r="E123" s="183"/>
      <c r="F123" s="111"/>
      <c r="G123" s="111"/>
      <c r="H123" s="111"/>
      <c r="I123" s="121"/>
    </row>
    <row r="124" spans="2:9" ht="0.75" customHeight="1" hidden="1" thickBot="1">
      <c r="B124" s="13"/>
      <c r="C124" s="9"/>
      <c r="D124" s="9"/>
      <c r="E124" s="38"/>
      <c r="F124" s="9"/>
      <c r="G124" s="9"/>
      <c r="H124" s="24"/>
      <c r="I124" s="11"/>
    </row>
    <row r="125" spans="1:10" ht="12" customHeight="1" hidden="1">
      <c r="A125" s="152" t="s">
        <v>26</v>
      </c>
      <c r="B125" s="119" t="s">
        <v>4</v>
      </c>
      <c r="C125" s="112" t="e">
        <f>#REF!</f>
        <v>#REF!</v>
      </c>
      <c r="D125" s="112" t="e">
        <f>#REF!</f>
        <v>#REF!</v>
      </c>
      <c r="E125" s="179" t="e">
        <f>#REF!</f>
        <v>#REF!</v>
      </c>
      <c r="F125" s="112" t="e">
        <f>#REF!</f>
        <v>#REF!</v>
      </c>
      <c r="G125" s="180" t="e">
        <f>#REF!</f>
        <v>#REF!</v>
      </c>
      <c r="H125" s="112" t="e">
        <f>#REF!</f>
        <v>#REF!</v>
      </c>
      <c r="I125" s="121"/>
      <c r="J125" s="132">
        <v>37</v>
      </c>
    </row>
    <row r="126" spans="1:10" ht="12" customHeight="1" hidden="1" thickBot="1">
      <c r="A126" s="153"/>
      <c r="B126" s="116"/>
      <c r="C126" s="113"/>
      <c r="D126" s="174"/>
      <c r="E126" s="176"/>
      <c r="F126" s="174"/>
      <c r="G126" s="181"/>
      <c r="H126" s="174"/>
      <c r="I126" s="121"/>
      <c r="J126" s="132"/>
    </row>
    <row r="127" spans="1:10" ht="12" customHeight="1" hidden="1">
      <c r="A127" s="153"/>
      <c r="B127" s="116" t="s">
        <v>5</v>
      </c>
      <c r="C127" s="112" t="e">
        <f>#REF!</f>
        <v>#REF!</v>
      </c>
      <c r="D127" s="112" t="e">
        <f>#REF!</f>
        <v>#REF!</v>
      </c>
      <c r="E127" s="179" t="e">
        <f>#REF!</f>
        <v>#REF!</v>
      </c>
      <c r="F127" s="112" t="e">
        <f>#REF!</f>
        <v>#REF!</v>
      </c>
      <c r="G127" s="180" t="e">
        <f>#REF!</f>
        <v>#REF!</v>
      </c>
      <c r="H127" s="112" t="e">
        <f>#REF!</f>
        <v>#REF!</v>
      </c>
      <c r="I127" s="121"/>
      <c r="J127" s="132">
        <v>38</v>
      </c>
    </row>
    <row r="128" spans="1:10" ht="12" customHeight="1" hidden="1" thickBot="1">
      <c r="A128" s="153"/>
      <c r="B128" s="116"/>
      <c r="C128" s="113"/>
      <c r="D128" s="174"/>
      <c r="E128" s="176"/>
      <c r="F128" s="174"/>
      <c r="G128" s="181"/>
      <c r="H128" s="173"/>
      <c r="I128" s="121"/>
      <c r="J128" s="132"/>
    </row>
    <row r="129" spans="1:10" ht="12" customHeight="1" hidden="1">
      <c r="A129" s="153"/>
      <c r="B129" s="116" t="s">
        <v>6</v>
      </c>
      <c r="C129" s="112" t="e">
        <f>#REF!</f>
        <v>#REF!</v>
      </c>
      <c r="D129" s="112" t="e">
        <f>#REF!</f>
        <v>#REF!</v>
      </c>
      <c r="E129" s="179" t="e">
        <f>#REF!</f>
        <v>#REF!</v>
      </c>
      <c r="F129" s="112" t="e">
        <f>#REF!</f>
        <v>#REF!</v>
      </c>
      <c r="G129" s="180" t="e">
        <f>#REF!</f>
        <v>#REF!</v>
      </c>
      <c r="H129" s="112" t="e">
        <f>#REF!</f>
        <v>#REF!</v>
      </c>
      <c r="I129" s="15"/>
      <c r="J129" s="132">
        <v>39</v>
      </c>
    </row>
    <row r="130" spans="1:10" ht="12" customHeight="1" hidden="1" thickBot="1">
      <c r="A130" s="153"/>
      <c r="B130" s="116"/>
      <c r="C130" s="113"/>
      <c r="D130" s="174"/>
      <c r="E130" s="176"/>
      <c r="F130" s="174"/>
      <c r="G130" s="181"/>
      <c r="H130" s="174"/>
      <c r="I130" s="15"/>
      <c r="J130" s="132"/>
    </row>
    <row r="131" spans="1:10" ht="12" customHeight="1" hidden="1">
      <c r="A131" s="153"/>
      <c r="B131" s="116" t="s">
        <v>6</v>
      </c>
      <c r="C131" s="112" t="e">
        <f>#REF!</f>
        <v>#REF!</v>
      </c>
      <c r="D131" s="112" t="e">
        <f>#REF!</f>
        <v>#REF!</v>
      </c>
      <c r="E131" s="179" t="e">
        <f>#REF!</f>
        <v>#REF!</v>
      </c>
      <c r="F131" s="112" t="e">
        <f>#REF!</f>
        <v>#REF!</v>
      </c>
      <c r="G131" s="180" t="e">
        <f>#REF!</f>
        <v>#REF!</v>
      </c>
      <c r="H131" s="112" t="e">
        <f>#REF!</f>
        <v>#REF!</v>
      </c>
      <c r="I131" s="15"/>
      <c r="J131" s="132">
        <v>40</v>
      </c>
    </row>
    <row r="132" spans="1:10" ht="12" customHeight="1" hidden="1" thickBot="1">
      <c r="A132" s="153"/>
      <c r="B132" s="117"/>
      <c r="C132" s="173"/>
      <c r="D132" s="173"/>
      <c r="E132" s="175"/>
      <c r="F132" s="173"/>
      <c r="G132" s="177"/>
      <c r="H132" s="174"/>
      <c r="I132" s="15"/>
      <c r="J132" s="132"/>
    </row>
    <row r="133" spans="1:9" ht="57.75" customHeight="1" hidden="1">
      <c r="A133" s="155"/>
      <c r="B133" s="151" t="s">
        <v>14</v>
      </c>
      <c r="C133" s="112" t="e">
        <f>#REF!</f>
        <v>#REF!</v>
      </c>
      <c r="D133" s="112" t="e">
        <f>#REF!</f>
        <v>#REF!</v>
      </c>
      <c r="E133" s="179" t="e">
        <f>#REF!</f>
        <v>#REF!</v>
      </c>
      <c r="F133" s="112" t="e">
        <f>#REF!</f>
        <v>#REF!</v>
      </c>
      <c r="G133" s="180" t="e">
        <f>#REF!</f>
        <v>#REF!</v>
      </c>
      <c r="H133" s="173" t="e">
        <f>#REF!</f>
        <v>#REF!</v>
      </c>
      <c r="I133" s="121"/>
    </row>
    <row r="134" spans="1:9" ht="12" customHeight="1" hidden="1" thickBot="1">
      <c r="A134" s="155"/>
      <c r="B134" s="134"/>
      <c r="C134" s="174"/>
      <c r="D134" s="174"/>
      <c r="E134" s="176"/>
      <c r="F134" s="174"/>
      <c r="G134" s="178"/>
      <c r="H134" s="174"/>
      <c r="I134" s="121"/>
    </row>
    <row r="135" spans="1:9" ht="12" customHeight="1" hidden="1">
      <c r="A135" s="153"/>
      <c r="B135" s="142" t="s">
        <v>14</v>
      </c>
      <c r="C135" s="173" t="e">
        <f>#REF!</f>
        <v>#REF!</v>
      </c>
      <c r="D135" s="173" t="e">
        <f>#REF!</f>
        <v>#REF!</v>
      </c>
      <c r="E135" s="175" t="e">
        <f>#REF!</f>
        <v>#REF!</v>
      </c>
      <c r="F135" s="173" t="e">
        <f>#REF!</f>
        <v>#REF!</v>
      </c>
      <c r="G135" s="177" t="e">
        <f>#REF!</f>
        <v>#REF!</v>
      </c>
      <c r="H135" s="173" t="e">
        <f>#REF!</f>
        <v>#REF!</v>
      </c>
      <c r="I135" s="121"/>
    </row>
    <row r="136" spans="1:9" ht="12" customHeight="1" hidden="1" thickBot="1">
      <c r="A136" s="154"/>
      <c r="B136" s="118"/>
      <c r="C136" s="174"/>
      <c r="D136" s="174"/>
      <c r="E136" s="176"/>
      <c r="F136" s="174"/>
      <c r="G136" s="178"/>
      <c r="H136" s="174"/>
      <c r="I136" s="121"/>
    </row>
    <row r="137" spans="2:8" ht="9" customHeight="1" hidden="1" thickBot="1">
      <c r="B137" s="12"/>
      <c r="C137" s="3"/>
      <c r="D137" s="4"/>
      <c r="E137" s="4"/>
      <c r="F137" s="5"/>
      <c r="G137" s="5"/>
      <c r="H137" s="3"/>
    </row>
    <row r="138" spans="1:8" ht="12" customHeight="1" hidden="1">
      <c r="A138" s="143" t="s">
        <v>10</v>
      </c>
      <c r="B138" s="151" t="s">
        <v>4</v>
      </c>
      <c r="C138" s="168"/>
      <c r="D138" s="169"/>
      <c r="E138" s="29"/>
      <c r="F138" s="170"/>
      <c r="G138" s="30"/>
      <c r="H138" s="167"/>
    </row>
    <row r="139" spans="1:8" ht="12" customHeight="1" hidden="1">
      <c r="A139" s="144"/>
      <c r="B139" s="133"/>
      <c r="C139" s="131"/>
      <c r="D139" s="166"/>
      <c r="E139" s="27"/>
      <c r="F139" s="161"/>
      <c r="G139" s="31"/>
      <c r="H139" s="163"/>
    </row>
    <row r="140" spans="1:8" ht="12" customHeight="1" hidden="1">
      <c r="A140" s="144"/>
      <c r="B140" s="133" t="s">
        <v>5</v>
      </c>
      <c r="C140" s="131"/>
      <c r="D140" s="166"/>
      <c r="E140" s="27"/>
      <c r="F140" s="161"/>
      <c r="G140" s="31"/>
      <c r="H140" s="163"/>
    </row>
    <row r="141" spans="1:8" ht="12" customHeight="1" hidden="1">
      <c r="A141" s="144"/>
      <c r="B141" s="133"/>
      <c r="C141" s="131"/>
      <c r="D141" s="166"/>
      <c r="E141" s="27"/>
      <c r="F141" s="161"/>
      <c r="G141" s="31"/>
      <c r="H141" s="163"/>
    </row>
    <row r="142" spans="1:8" ht="12" customHeight="1" hidden="1">
      <c r="A142" s="144"/>
      <c r="B142" s="133" t="s">
        <v>6</v>
      </c>
      <c r="C142" s="131"/>
      <c r="D142" s="166"/>
      <c r="E142" s="27"/>
      <c r="F142" s="161"/>
      <c r="G142" s="31"/>
      <c r="H142" s="163"/>
    </row>
    <row r="143" spans="1:8" ht="12" customHeight="1" hidden="1">
      <c r="A143" s="144"/>
      <c r="B143" s="133"/>
      <c r="C143" s="131"/>
      <c r="D143" s="166"/>
      <c r="E143" s="27"/>
      <c r="F143" s="161"/>
      <c r="G143" s="31"/>
      <c r="H143" s="163"/>
    </row>
    <row r="144" spans="1:8" ht="12" customHeight="1" hidden="1">
      <c r="A144" s="144"/>
      <c r="B144" s="133" t="s">
        <v>6</v>
      </c>
      <c r="C144" s="131"/>
      <c r="D144" s="166"/>
      <c r="E144" s="27"/>
      <c r="F144" s="161"/>
      <c r="G144" s="31"/>
      <c r="H144" s="163"/>
    </row>
    <row r="145" spans="1:8" ht="12" customHeight="1" hidden="1" thickBot="1">
      <c r="A145" s="145"/>
      <c r="B145" s="134"/>
      <c r="C145" s="171"/>
      <c r="D145" s="172"/>
      <c r="E145" s="28"/>
      <c r="F145" s="162"/>
      <c r="G145" s="32"/>
      <c r="H145" s="164"/>
    </row>
    <row r="146" spans="2:8" ht="12" customHeight="1" hidden="1" thickBot="1">
      <c r="B146" s="13"/>
      <c r="C146" s="9"/>
      <c r="D146" s="9"/>
      <c r="E146" s="38"/>
      <c r="F146" s="9"/>
      <c r="G146" s="9"/>
      <c r="H146" s="9"/>
    </row>
    <row r="147" spans="1:8" ht="12" customHeight="1" hidden="1">
      <c r="A147" s="143" t="s">
        <v>11</v>
      </c>
      <c r="B147" s="151" t="s">
        <v>4</v>
      </c>
      <c r="C147" s="168"/>
      <c r="D147" s="169"/>
      <c r="E147" s="29"/>
      <c r="F147" s="170"/>
      <c r="G147" s="30"/>
      <c r="H147" s="167"/>
    </row>
    <row r="148" spans="1:8" ht="12" customHeight="1" hidden="1">
      <c r="A148" s="144"/>
      <c r="B148" s="133"/>
      <c r="C148" s="131"/>
      <c r="D148" s="166"/>
      <c r="E148" s="27"/>
      <c r="F148" s="161"/>
      <c r="G148" s="31"/>
      <c r="H148" s="163"/>
    </row>
    <row r="149" spans="1:8" ht="12" customHeight="1" hidden="1">
      <c r="A149" s="144"/>
      <c r="B149" s="133" t="s">
        <v>5</v>
      </c>
      <c r="C149" s="131"/>
      <c r="D149" s="166"/>
      <c r="E149" s="27"/>
      <c r="F149" s="161"/>
      <c r="G149" s="31"/>
      <c r="H149" s="163"/>
    </row>
    <row r="150" spans="1:8" ht="12" customHeight="1" hidden="1">
      <c r="A150" s="144"/>
      <c r="B150" s="133"/>
      <c r="C150" s="131"/>
      <c r="D150" s="166"/>
      <c r="E150" s="27"/>
      <c r="F150" s="161"/>
      <c r="G150" s="31"/>
      <c r="H150" s="163"/>
    </row>
    <row r="151" spans="1:8" ht="12" customHeight="1" hidden="1">
      <c r="A151" s="144"/>
      <c r="B151" s="133" t="s">
        <v>6</v>
      </c>
      <c r="C151" s="131"/>
      <c r="D151" s="166"/>
      <c r="E151" s="27"/>
      <c r="F151" s="161"/>
      <c r="G151" s="31"/>
      <c r="H151" s="163"/>
    </row>
    <row r="152" spans="1:8" ht="12" customHeight="1" hidden="1">
      <c r="A152" s="144"/>
      <c r="B152" s="133"/>
      <c r="C152" s="131"/>
      <c r="D152" s="166"/>
      <c r="E152" s="27"/>
      <c r="F152" s="161"/>
      <c r="G152" s="31"/>
      <c r="H152" s="163"/>
    </row>
    <row r="153" spans="1:8" ht="12" customHeight="1" hidden="1">
      <c r="A153" s="144"/>
      <c r="B153" s="133" t="s">
        <v>6</v>
      </c>
      <c r="C153" s="131"/>
      <c r="D153" s="166"/>
      <c r="E153" s="27"/>
      <c r="F153" s="161"/>
      <c r="G153" s="31"/>
      <c r="H153" s="163"/>
    </row>
    <row r="154" spans="1:8" ht="12" customHeight="1" hidden="1" thickBot="1">
      <c r="A154" s="145"/>
      <c r="B154" s="134"/>
      <c r="C154" s="171"/>
      <c r="D154" s="172"/>
      <c r="E154" s="28"/>
      <c r="F154" s="162"/>
      <c r="G154" s="32"/>
      <c r="H154" s="164"/>
    </row>
    <row r="155" spans="2:8" ht="2.25" customHeight="1">
      <c r="B155" s="2"/>
      <c r="C155" s="3"/>
      <c r="D155" s="4"/>
      <c r="E155" s="4"/>
      <c r="F155" s="5"/>
      <c r="G155" s="5"/>
      <c r="H155" s="3"/>
    </row>
    <row r="156" spans="1:10" ht="10.5" customHeight="1">
      <c r="A156" s="1"/>
      <c r="B156" s="2"/>
      <c r="C156" s="3"/>
      <c r="D156" s="4"/>
      <c r="E156" s="4"/>
      <c r="F156" s="5"/>
      <c r="G156" s="5"/>
      <c r="H156" s="3"/>
      <c r="J156" s="1"/>
    </row>
    <row r="157" spans="1:8" ht="21" customHeight="1">
      <c r="A157" s="1"/>
      <c r="B157" s="26" t="str">
        <f>призеры!B138</f>
        <v>Гл. судья, судья ВК</v>
      </c>
      <c r="C157" s="6"/>
      <c r="D157" s="6"/>
      <c r="E157" s="40"/>
      <c r="F157" s="26" t="str">
        <f>призеры!F138</f>
        <v>С.Г.Шкедов</v>
      </c>
      <c r="G157" s="165" t="str">
        <f>призеры!F139</f>
        <v>/Владивосток/</v>
      </c>
      <c r="H157" s="165"/>
    </row>
    <row r="158" spans="1:8" ht="12" customHeight="1">
      <c r="A158" s="1"/>
      <c r="B158" s="26"/>
      <c r="C158" s="7"/>
      <c r="D158" s="7"/>
      <c r="E158" s="41"/>
      <c r="F158" s="25"/>
      <c r="G158" s="25"/>
      <c r="H158" s="7"/>
    </row>
    <row r="159" spans="1:8" ht="17.25" customHeight="1">
      <c r="A159" s="1"/>
      <c r="B159" s="26" t="str">
        <f>призеры!B140</f>
        <v>Гл. секретарь, судья ВК</v>
      </c>
      <c r="C159" s="7"/>
      <c r="D159" s="7"/>
      <c r="E159" s="41"/>
      <c r="F159" s="75" t="str">
        <f>призеры!F140</f>
        <v>А.С.Тимошин</v>
      </c>
      <c r="G159" s="165" t="str">
        <f>призеры!F141</f>
        <v>/Рыбинск/</v>
      </c>
      <c r="H159" s="165"/>
    </row>
    <row r="160" spans="3:8" ht="12" customHeight="1">
      <c r="C160" s="1"/>
      <c r="H160" s="7"/>
    </row>
    <row r="165" ht="12.75">
      <c r="S165" t="s">
        <v>13</v>
      </c>
    </row>
  </sheetData>
  <sheetProtection/>
  <mergeCells count="568">
    <mergeCell ref="A5:I5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I6:I7"/>
    <mergeCell ref="A8:A19"/>
    <mergeCell ref="B8:B9"/>
    <mergeCell ref="C8:C9"/>
    <mergeCell ref="D8:D9"/>
    <mergeCell ref="E8:E9"/>
    <mergeCell ref="F8:F9"/>
    <mergeCell ref="G8:G9"/>
    <mergeCell ref="F10:F11"/>
    <mergeCell ref="G10:G11"/>
    <mergeCell ref="G6:G7"/>
    <mergeCell ref="H6:H7"/>
    <mergeCell ref="B10:B11"/>
    <mergeCell ref="C10:C11"/>
    <mergeCell ref="D10:D11"/>
    <mergeCell ref="E10:E11"/>
    <mergeCell ref="I12:I13"/>
    <mergeCell ref="H8:H9"/>
    <mergeCell ref="I8:I9"/>
    <mergeCell ref="J8:J9"/>
    <mergeCell ref="H10:H11"/>
    <mergeCell ref="J14:J15"/>
    <mergeCell ref="I10:I11"/>
    <mergeCell ref="J10:J11"/>
    <mergeCell ref="B12:B13"/>
    <mergeCell ref="C12:C13"/>
    <mergeCell ref="D12:D13"/>
    <mergeCell ref="E12:E13"/>
    <mergeCell ref="F12:F13"/>
    <mergeCell ref="G12:G13"/>
    <mergeCell ref="H12:H13"/>
    <mergeCell ref="F16:F17"/>
    <mergeCell ref="G16:G17"/>
    <mergeCell ref="J12:J13"/>
    <mergeCell ref="B14:B15"/>
    <mergeCell ref="C14:C15"/>
    <mergeCell ref="D14:D15"/>
    <mergeCell ref="E14:E15"/>
    <mergeCell ref="F14:F15"/>
    <mergeCell ref="G14:G15"/>
    <mergeCell ref="H14:H15"/>
    <mergeCell ref="B16:B17"/>
    <mergeCell ref="C16:C17"/>
    <mergeCell ref="D16:D17"/>
    <mergeCell ref="E16:E17"/>
    <mergeCell ref="H21:H22"/>
    <mergeCell ref="I21:I22"/>
    <mergeCell ref="H16:H17"/>
    <mergeCell ref="B18:B19"/>
    <mergeCell ref="C18:C19"/>
    <mergeCell ref="D18:D19"/>
    <mergeCell ref="E18:E19"/>
    <mergeCell ref="F18:F19"/>
    <mergeCell ref="G18:G19"/>
    <mergeCell ref="H18:H19"/>
    <mergeCell ref="I23:I24"/>
    <mergeCell ref="J23:J24"/>
    <mergeCell ref="I18:I19"/>
    <mergeCell ref="A21:A32"/>
    <mergeCell ref="B21:B22"/>
    <mergeCell ref="C21:C22"/>
    <mergeCell ref="D21:D22"/>
    <mergeCell ref="E21:E22"/>
    <mergeCell ref="F21:F22"/>
    <mergeCell ref="G21:G22"/>
    <mergeCell ref="F25:F26"/>
    <mergeCell ref="G25:G26"/>
    <mergeCell ref="J21:J22"/>
    <mergeCell ref="B23:B24"/>
    <mergeCell ref="C23:C24"/>
    <mergeCell ref="D23:D24"/>
    <mergeCell ref="E23:E24"/>
    <mergeCell ref="F23:F24"/>
    <mergeCell ref="G23:G24"/>
    <mergeCell ref="H23:H24"/>
    <mergeCell ref="B25:B26"/>
    <mergeCell ref="C25:C26"/>
    <mergeCell ref="D25:D26"/>
    <mergeCell ref="E25:E26"/>
    <mergeCell ref="H25:H26"/>
    <mergeCell ref="J25:J26"/>
    <mergeCell ref="B27:B28"/>
    <mergeCell ref="C27:C28"/>
    <mergeCell ref="D27:D28"/>
    <mergeCell ref="E27:E28"/>
    <mergeCell ref="F27:F28"/>
    <mergeCell ref="G27:G28"/>
    <mergeCell ref="H27:H28"/>
    <mergeCell ref="J27:J28"/>
    <mergeCell ref="D29:D30"/>
    <mergeCell ref="E29:E30"/>
    <mergeCell ref="F29:F30"/>
    <mergeCell ref="G29:G30"/>
    <mergeCell ref="P30:P31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H34:H35"/>
    <mergeCell ref="I34:I35"/>
    <mergeCell ref="H29:H30"/>
    <mergeCell ref="I29:I30"/>
    <mergeCell ref="I36:I37"/>
    <mergeCell ref="J36:J37"/>
    <mergeCell ref="I31:I32"/>
    <mergeCell ref="A34:A45"/>
    <mergeCell ref="B34:B35"/>
    <mergeCell ref="C34:C35"/>
    <mergeCell ref="D34:D35"/>
    <mergeCell ref="E34:E35"/>
    <mergeCell ref="F34:F35"/>
    <mergeCell ref="G34:G35"/>
    <mergeCell ref="F38:F39"/>
    <mergeCell ref="G38:G39"/>
    <mergeCell ref="J34:J35"/>
    <mergeCell ref="B36:B37"/>
    <mergeCell ref="C36:C37"/>
    <mergeCell ref="D36:D37"/>
    <mergeCell ref="E36:E37"/>
    <mergeCell ref="F36:F37"/>
    <mergeCell ref="G36:G37"/>
    <mergeCell ref="H36:H37"/>
    <mergeCell ref="B38:B39"/>
    <mergeCell ref="C38:C39"/>
    <mergeCell ref="D38:D39"/>
    <mergeCell ref="E38:E39"/>
    <mergeCell ref="H38:H39"/>
    <mergeCell ref="J38:J39"/>
    <mergeCell ref="B40:B41"/>
    <mergeCell ref="C40:C41"/>
    <mergeCell ref="D40:D41"/>
    <mergeCell ref="E40:E41"/>
    <mergeCell ref="F40:F41"/>
    <mergeCell ref="G40:G41"/>
    <mergeCell ref="H40:H41"/>
    <mergeCell ref="J40:J41"/>
    <mergeCell ref="I44:I45"/>
    <mergeCell ref="B42:B43"/>
    <mergeCell ref="C42:C43"/>
    <mergeCell ref="D42:D43"/>
    <mergeCell ref="E42:E43"/>
    <mergeCell ref="F42:F43"/>
    <mergeCell ref="G42:G43"/>
    <mergeCell ref="E55:E56"/>
    <mergeCell ref="H42:H43"/>
    <mergeCell ref="I42:I43"/>
    <mergeCell ref="B44:B45"/>
    <mergeCell ref="C44:C45"/>
    <mergeCell ref="D44:D45"/>
    <mergeCell ref="E44:E45"/>
    <mergeCell ref="F44:F45"/>
    <mergeCell ref="G44:G45"/>
    <mergeCell ref="H44:H45"/>
    <mergeCell ref="A47:A58"/>
    <mergeCell ref="B47:B48"/>
    <mergeCell ref="C47:C48"/>
    <mergeCell ref="D47:D48"/>
    <mergeCell ref="B55:B56"/>
    <mergeCell ref="C55:C56"/>
    <mergeCell ref="D55:D56"/>
    <mergeCell ref="I47:I48"/>
    <mergeCell ref="J47:J48"/>
    <mergeCell ref="B49:B50"/>
    <mergeCell ref="C49:C50"/>
    <mergeCell ref="D49:D50"/>
    <mergeCell ref="E49:E50"/>
    <mergeCell ref="F49:F50"/>
    <mergeCell ref="G49:G50"/>
    <mergeCell ref="E47:E48"/>
    <mergeCell ref="F47:F48"/>
    <mergeCell ref="F51:F52"/>
    <mergeCell ref="G51:G52"/>
    <mergeCell ref="H51:H52"/>
    <mergeCell ref="G47:G48"/>
    <mergeCell ref="H47:H48"/>
    <mergeCell ref="B51:B52"/>
    <mergeCell ref="C51:C52"/>
    <mergeCell ref="D51:D52"/>
    <mergeCell ref="E51:E52"/>
    <mergeCell ref="J53:J54"/>
    <mergeCell ref="H49:H50"/>
    <mergeCell ref="I49:I50"/>
    <mergeCell ref="J49:J50"/>
    <mergeCell ref="F57:F58"/>
    <mergeCell ref="G57:G58"/>
    <mergeCell ref="J51:J52"/>
    <mergeCell ref="B53:B54"/>
    <mergeCell ref="C53:C54"/>
    <mergeCell ref="D53:D54"/>
    <mergeCell ref="E53:E54"/>
    <mergeCell ref="F53:F54"/>
    <mergeCell ref="G53:G54"/>
    <mergeCell ref="H53:H54"/>
    <mergeCell ref="B57:B58"/>
    <mergeCell ref="C57:C58"/>
    <mergeCell ref="D57:D58"/>
    <mergeCell ref="E57:E58"/>
    <mergeCell ref="F55:F56"/>
    <mergeCell ref="G55:G56"/>
    <mergeCell ref="H55:H56"/>
    <mergeCell ref="I55:I56"/>
    <mergeCell ref="H57:H58"/>
    <mergeCell ref="I57:I58"/>
    <mergeCell ref="A60:A7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B64:B65"/>
    <mergeCell ref="C64:C65"/>
    <mergeCell ref="D64:D65"/>
    <mergeCell ref="E64:E65"/>
    <mergeCell ref="F64:F65"/>
    <mergeCell ref="G64:G65"/>
    <mergeCell ref="H64:H65"/>
    <mergeCell ref="J64:J65"/>
    <mergeCell ref="B66:B67"/>
    <mergeCell ref="C66:C67"/>
    <mergeCell ref="D66:D67"/>
    <mergeCell ref="E66:E67"/>
    <mergeCell ref="B68:B69"/>
    <mergeCell ref="C68:C69"/>
    <mergeCell ref="D68:D69"/>
    <mergeCell ref="E68:E69"/>
    <mergeCell ref="F70:F71"/>
    <mergeCell ref="G70:G71"/>
    <mergeCell ref="H66:H67"/>
    <mergeCell ref="J66:J67"/>
    <mergeCell ref="F68:F69"/>
    <mergeCell ref="G68:G69"/>
    <mergeCell ref="H68:H69"/>
    <mergeCell ref="I68:I69"/>
    <mergeCell ref="F66:F67"/>
    <mergeCell ref="G66:G67"/>
    <mergeCell ref="B70:B71"/>
    <mergeCell ref="C70:C71"/>
    <mergeCell ref="D70:D71"/>
    <mergeCell ref="E70:E71"/>
    <mergeCell ref="H70:H71"/>
    <mergeCell ref="I70:I71"/>
    <mergeCell ref="A73:A8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J77:J78"/>
    <mergeCell ref="B79:B80"/>
    <mergeCell ref="C79:C80"/>
    <mergeCell ref="D79:D80"/>
    <mergeCell ref="E79:E80"/>
    <mergeCell ref="B81:B82"/>
    <mergeCell ref="C81:C82"/>
    <mergeCell ref="D81:D82"/>
    <mergeCell ref="E81:E82"/>
    <mergeCell ref="F83:F84"/>
    <mergeCell ref="G83:G84"/>
    <mergeCell ref="H79:H80"/>
    <mergeCell ref="J79:J80"/>
    <mergeCell ref="F81:F82"/>
    <mergeCell ref="G81:G82"/>
    <mergeCell ref="H81:H82"/>
    <mergeCell ref="I81:I82"/>
    <mergeCell ref="F79:F80"/>
    <mergeCell ref="G79:G80"/>
    <mergeCell ref="B83:B84"/>
    <mergeCell ref="C83:C84"/>
    <mergeCell ref="D83:D84"/>
    <mergeCell ref="E83:E84"/>
    <mergeCell ref="H83:H84"/>
    <mergeCell ref="I83:I84"/>
    <mergeCell ref="A86:A9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B90:B91"/>
    <mergeCell ref="C90:C91"/>
    <mergeCell ref="D90:D91"/>
    <mergeCell ref="E90:E91"/>
    <mergeCell ref="F90:F91"/>
    <mergeCell ref="G90:G91"/>
    <mergeCell ref="H90:H91"/>
    <mergeCell ref="J90:J91"/>
    <mergeCell ref="J92:J93"/>
    <mergeCell ref="B94:B95"/>
    <mergeCell ref="C94:C95"/>
    <mergeCell ref="D94:D95"/>
    <mergeCell ref="E94:E95"/>
    <mergeCell ref="F94:F95"/>
    <mergeCell ref="G94:G95"/>
    <mergeCell ref="H94:H95"/>
    <mergeCell ref="I94:I95"/>
    <mergeCell ref="B92:B93"/>
    <mergeCell ref="G96:G97"/>
    <mergeCell ref="H92:H93"/>
    <mergeCell ref="C92:C93"/>
    <mergeCell ref="D92:D93"/>
    <mergeCell ref="E92:E93"/>
    <mergeCell ref="F92:F93"/>
    <mergeCell ref="G92:G93"/>
    <mergeCell ref="C96:C97"/>
    <mergeCell ref="D96:D97"/>
    <mergeCell ref="E96:E97"/>
    <mergeCell ref="F96:F97"/>
    <mergeCell ref="H96:H97"/>
    <mergeCell ref="I96:I97"/>
    <mergeCell ref="B99:B100"/>
    <mergeCell ref="C99:C100"/>
    <mergeCell ref="D99:D100"/>
    <mergeCell ref="E99:E100"/>
    <mergeCell ref="F99:F100"/>
    <mergeCell ref="G99:G100"/>
    <mergeCell ref="H99:H100"/>
    <mergeCell ref="B96:B97"/>
    <mergeCell ref="I99:I100"/>
    <mergeCell ref="J99:J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B103:B104"/>
    <mergeCell ref="C103:C104"/>
    <mergeCell ref="D103:D104"/>
    <mergeCell ref="E103:E104"/>
    <mergeCell ref="F103:F104"/>
    <mergeCell ref="G103:G104"/>
    <mergeCell ref="H103:H104"/>
    <mergeCell ref="J103:J104"/>
    <mergeCell ref="B105:B106"/>
    <mergeCell ref="C105:C106"/>
    <mergeCell ref="D105:D106"/>
    <mergeCell ref="E105:E106"/>
    <mergeCell ref="B107:B108"/>
    <mergeCell ref="C107:C108"/>
    <mergeCell ref="D107:D108"/>
    <mergeCell ref="E107:E108"/>
    <mergeCell ref="F109:F110"/>
    <mergeCell ref="G109:G110"/>
    <mergeCell ref="H105:H106"/>
    <mergeCell ref="J105:J106"/>
    <mergeCell ref="F107:F108"/>
    <mergeCell ref="G107:G108"/>
    <mergeCell ref="H107:H108"/>
    <mergeCell ref="I107:I108"/>
    <mergeCell ref="F105:F106"/>
    <mergeCell ref="G105:G106"/>
    <mergeCell ref="B109:B110"/>
    <mergeCell ref="C109:C110"/>
    <mergeCell ref="D109:D110"/>
    <mergeCell ref="E109:E110"/>
    <mergeCell ref="H109:H110"/>
    <mergeCell ref="I109:I110"/>
    <mergeCell ref="A112:A12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J116:J117"/>
    <mergeCell ref="B118:B119"/>
    <mergeCell ref="C118:C119"/>
    <mergeCell ref="D118:D119"/>
    <mergeCell ref="E118:E119"/>
    <mergeCell ref="B120:B121"/>
    <mergeCell ref="C120:C121"/>
    <mergeCell ref="D120:D121"/>
    <mergeCell ref="E120:E121"/>
    <mergeCell ref="F122:F123"/>
    <mergeCell ref="G122:G123"/>
    <mergeCell ref="H118:H119"/>
    <mergeCell ref="J118:J119"/>
    <mergeCell ref="F120:F121"/>
    <mergeCell ref="G120:G121"/>
    <mergeCell ref="H120:H121"/>
    <mergeCell ref="I120:I121"/>
    <mergeCell ref="F118:F119"/>
    <mergeCell ref="G118:G119"/>
    <mergeCell ref="B122:B123"/>
    <mergeCell ref="C122:C123"/>
    <mergeCell ref="D122:D123"/>
    <mergeCell ref="E122:E123"/>
    <mergeCell ref="H122:H123"/>
    <mergeCell ref="I122:I123"/>
    <mergeCell ref="A125:A13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B129:B130"/>
    <mergeCell ref="C129:C130"/>
    <mergeCell ref="D129:D130"/>
    <mergeCell ref="E129:E130"/>
    <mergeCell ref="F129:F130"/>
    <mergeCell ref="G129:G130"/>
    <mergeCell ref="H129:H130"/>
    <mergeCell ref="J129:J130"/>
    <mergeCell ref="B131:B132"/>
    <mergeCell ref="C131:C132"/>
    <mergeCell ref="D131:D132"/>
    <mergeCell ref="E131:E132"/>
    <mergeCell ref="B133:B134"/>
    <mergeCell ref="C133:C134"/>
    <mergeCell ref="D133:D134"/>
    <mergeCell ref="E133:E134"/>
    <mergeCell ref="F135:F136"/>
    <mergeCell ref="G135:G136"/>
    <mergeCell ref="H131:H132"/>
    <mergeCell ref="J131:J132"/>
    <mergeCell ref="F133:F134"/>
    <mergeCell ref="G133:G134"/>
    <mergeCell ref="H133:H134"/>
    <mergeCell ref="I133:I134"/>
    <mergeCell ref="F131:F132"/>
    <mergeCell ref="G131:G132"/>
    <mergeCell ref="B135:B136"/>
    <mergeCell ref="C135:C136"/>
    <mergeCell ref="D135:D136"/>
    <mergeCell ref="E135:E136"/>
    <mergeCell ref="H135:H136"/>
    <mergeCell ref="I135:I136"/>
    <mergeCell ref="A138:A145"/>
    <mergeCell ref="B138:B139"/>
    <mergeCell ref="C138:C139"/>
    <mergeCell ref="D138:D139"/>
    <mergeCell ref="F138:F139"/>
    <mergeCell ref="H138:H139"/>
    <mergeCell ref="B140:B141"/>
    <mergeCell ref="C140:C141"/>
    <mergeCell ref="B142:B143"/>
    <mergeCell ref="C142:C143"/>
    <mergeCell ref="D142:D143"/>
    <mergeCell ref="F142:F143"/>
    <mergeCell ref="C144:C145"/>
    <mergeCell ref="D140:D141"/>
    <mergeCell ref="F140:F141"/>
    <mergeCell ref="H140:H141"/>
    <mergeCell ref="H142:H143"/>
    <mergeCell ref="D144:D145"/>
    <mergeCell ref="A147:A154"/>
    <mergeCell ref="B147:B148"/>
    <mergeCell ref="C147:C148"/>
    <mergeCell ref="D147:D148"/>
    <mergeCell ref="B153:B154"/>
    <mergeCell ref="C153:C154"/>
    <mergeCell ref="D153:D154"/>
    <mergeCell ref="G159:H159"/>
    <mergeCell ref="A99:A106"/>
    <mergeCell ref="B151:B152"/>
    <mergeCell ref="C151:C152"/>
    <mergeCell ref="D151:D152"/>
    <mergeCell ref="F151:F152"/>
    <mergeCell ref="H151:H152"/>
    <mergeCell ref="H153:H154"/>
    <mergeCell ref="H147:H148"/>
    <mergeCell ref="B149:B150"/>
    <mergeCell ref="B144:B145"/>
    <mergeCell ref="F144:F145"/>
    <mergeCell ref="H144:H145"/>
    <mergeCell ref="G157:H157"/>
    <mergeCell ref="C149:C150"/>
    <mergeCell ref="D149:D150"/>
    <mergeCell ref="F149:F150"/>
    <mergeCell ref="H149:H150"/>
    <mergeCell ref="F147:F148"/>
    <mergeCell ref="F153:F154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4" r:id="rId2"/>
  <rowBreaks count="1" manualBreakCount="1">
    <brk id="160" max="7" man="1"/>
  </rowBreaks>
  <colBreaks count="2" manualBreakCount="2">
    <brk id="13" max="65535" man="1"/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7"/>
  <sheetViews>
    <sheetView zoomScalePageLayoutView="0" workbookViewId="0" topLeftCell="A117">
      <selection activeCell="F147" sqref="F147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1.8515625" style="0" customWidth="1"/>
    <col min="4" max="4" width="13.8515625" style="0" customWidth="1"/>
    <col min="5" max="5" width="8.140625" style="42" customWidth="1"/>
    <col min="6" max="6" width="17.7109375" style="0" customWidth="1"/>
    <col min="7" max="7" width="8.00390625" style="0" customWidth="1"/>
    <col min="8" max="8" width="20.00390625" style="0" customWidth="1"/>
    <col min="9" max="9" width="0.13671875" style="0" customWidth="1"/>
  </cols>
  <sheetData>
    <row r="1" spans="1:9" ht="21" customHeight="1">
      <c r="A1" s="127" t="s">
        <v>7</v>
      </c>
      <c r="B1" s="127"/>
      <c r="C1" s="127"/>
      <c r="D1" s="127"/>
      <c r="E1" s="127"/>
      <c r="F1" s="127"/>
      <c r="G1" s="127"/>
      <c r="H1" s="127"/>
      <c r="I1" s="127"/>
    </row>
    <row r="2" spans="1:9" ht="17.25" customHeight="1">
      <c r="A2" s="128" t="s">
        <v>8</v>
      </c>
      <c r="B2" s="128"/>
      <c r="C2" s="128"/>
      <c r="D2" s="128"/>
      <c r="E2" s="128"/>
      <c r="F2" s="128"/>
      <c r="G2" s="128"/>
      <c r="H2" s="128"/>
      <c r="I2" s="128"/>
    </row>
    <row r="3" spans="1:9" ht="40.5" customHeight="1">
      <c r="A3" s="129" t="str">
        <f>'[1]реквизиты'!$A$2</f>
        <v>XVII   Всероссийские соревнования по самбо на призы Почётного гражданина г.Омска , ЗМС А.М.Пушницы.</v>
      </c>
      <c r="B3" s="129"/>
      <c r="C3" s="129"/>
      <c r="D3" s="129"/>
      <c r="E3" s="129"/>
      <c r="F3" s="129"/>
      <c r="G3" s="129"/>
      <c r="H3" s="129"/>
      <c r="I3" s="129"/>
    </row>
    <row r="4" spans="1:9" ht="16.5" customHeight="1" thickBot="1">
      <c r="A4" s="128" t="str">
        <f>'[1]реквизиты'!$A$3</f>
        <v>27-31 октября 2016г.                                 г.Омск</v>
      </c>
      <c r="B4" s="128"/>
      <c r="C4" s="128"/>
      <c r="D4" s="128"/>
      <c r="E4" s="128"/>
      <c r="F4" s="128"/>
      <c r="G4" s="128"/>
      <c r="H4" s="128"/>
      <c r="I4" s="128"/>
    </row>
    <row r="5" spans="1:9" ht="3.75" customHeight="1" hidden="1" thickBot="1">
      <c r="A5" s="128"/>
      <c r="B5" s="128"/>
      <c r="C5" s="128"/>
      <c r="D5" s="128"/>
      <c r="E5" s="128"/>
      <c r="F5" s="128"/>
      <c r="G5" s="128"/>
      <c r="H5" s="128"/>
      <c r="I5" s="128"/>
    </row>
    <row r="6" spans="2:9" ht="10.5" customHeight="1">
      <c r="B6" s="104" t="s">
        <v>0</v>
      </c>
      <c r="C6" s="140" t="s">
        <v>1</v>
      </c>
      <c r="D6" s="140" t="s">
        <v>2</v>
      </c>
      <c r="E6" s="140" t="s">
        <v>18</v>
      </c>
      <c r="F6" s="140" t="s">
        <v>19</v>
      </c>
      <c r="G6" s="156"/>
      <c r="H6" s="138" t="s">
        <v>3</v>
      </c>
      <c r="I6" s="125"/>
    </row>
    <row r="7" spans="2:9" ht="13.5" customHeight="1" thickBot="1">
      <c r="B7" s="105"/>
      <c r="C7" s="141"/>
      <c r="D7" s="141"/>
      <c r="E7" s="141"/>
      <c r="F7" s="141"/>
      <c r="G7" s="157"/>
      <c r="H7" s="139"/>
      <c r="I7" s="125"/>
    </row>
    <row r="8" spans="1:10" ht="12" customHeight="1" hidden="1">
      <c r="A8" s="143" t="s">
        <v>9</v>
      </c>
      <c r="B8" s="106" t="s">
        <v>4</v>
      </c>
      <c r="C8" s="110" t="str">
        <f>'[2]Итоговый'!$C$6</f>
        <v>АУРСУЛОВ Артем Егорович</v>
      </c>
      <c r="D8" s="122" t="str">
        <f>'[2]Итоговый'!$D$6</f>
        <v>30.05.1997, КМС</v>
      </c>
      <c r="E8" s="114" t="str">
        <f>'[2]Итоговый'!$E$6</f>
        <v>СФО</v>
      </c>
      <c r="F8" s="122" t="str">
        <f>'[2]Итоговый'!$F$6</f>
        <v>Р.Алтай, Г-Алтайск, МО</v>
      </c>
      <c r="G8" s="158">
        <f>'[2]Итоговый'!$G$6</f>
        <v>0</v>
      </c>
      <c r="H8" s="135" t="str">
        <f>'[2]Итоговый'!$H$6</f>
        <v>Тайпинов В.Л.</v>
      </c>
      <c r="I8" s="126"/>
      <c r="J8" s="132">
        <v>1</v>
      </c>
    </row>
    <row r="9" spans="1:10" ht="12" customHeight="1" hidden="1" thickBot="1">
      <c r="A9" s="144"/>
      <c r="B9" s="109"/>
      <c r="C9" s="111"/>
      <c r="D9" s="123"/>
      <c r="E9" s="107"/>
      <c r="F9" s="123"/>
      <c r="G9" s="159"/>
      <c r="H9" s="136"/>
      <c r="I9" s="126"/>
      <c r="J9" s="132"/>
    </row>
    <row r="10" spans="1:10" ht="12" customHeight="1" hidden="1">
      <c r="A10" s="144"/>
      <c r="B10" s="109" t="s">
        <v>5</v>
      </c>
      <c r="C10" s="110" t="str">
        <f>'[2]Итоговый'!$C$8</f>
        <v>КУУЛАР Аян Шолбан-олович</v>
      </c>
      <c r="D10" s="122" t="str">
        <f>'[2]Итоговый'!$D$8</f>
        <v>19.11.1995, 1р</v>
      </c>
      <c r="E10" s="114" t="str">
        <f>'[2]Итоговый'!$E$8</f>
        <v>СФО</v>
      </c>
      <c r="F10" s="122" t="str">
        <f>'[2]Итоговый'!$F$8</f>
        <v>Р.Алтай, Г-Алтайск, МО</v>
      </c>
      <c r="G10" s="158">
        <f>'[2]Итоговый'!$G$8</f>
        <v>0</v>
      </c>
      <c r="H10" s="135" t="str">
        <f>'[2]Итоговый'!$H$8</f>
        <v>Аткунов С.Ю., Чичинов Р.Р.</v>
      </c>
      <c r="I10" s="126"/>
      <c r="J10" s="132">
        <v>2</v>
      </c>
    </row>
    <row r="11" spans="1:10" ht="12" customHeight="1" hidden="1" thickBot="1">
      <c r="A11" s="144"/>
      <c r="B11" s="109"/>
      <c r="C11" s="111"/>
      <c r="D11" s="123"/>
      <c r="E11" s="107"/>
      <c r="F11" s="123"/>
      <c r="G11" s="159"/>
      <c r="H11" s="136"/>
      <c r="I11" s="126"/>
      <c r="J11" s="132"/>
    </row>
    <row r="12" spans="1:10" ht="12" customHeight="1" hidden="1">
      <c r="A12" s="144"/>
      <c r="B12" s="133" t="s">
        <v>6</v>
      </c>
      <c r="C12" s="110" t="str">
        <f>'[2]Итоговый'!$C$10</f>
        <v>МЮНЧИНОВ Алексей Дмитриевич</v>
      </c>
      <c r="D12" s="122" t="str">
        <f>'[2]Итоговый'!$D$10</f>
        <v>13.03.1995, КМС</v>
      </c>
      <c r="E12" s="114" t="str">
        <f>'[2]Итоговый'!$E$10</f>
        <v>СФО</v>
      </c>
      <c r="F12" s="122" t="str">
        <f>'[2]Итоговый'!$F$10</f>
        <v>Р.Алтай, Г-Алтайск, ПР</v>
      </c>
      <c r="G12" s="158">
        <f>'[2]Итоговый'!$G$10</f>
        <v>0</v>
      </c>
      <c r="H12" s="135" t="str">
        <f>'[2]Итоговый'!$H$10</f>
        <v>Качашев О.И.,Конунов А.А.</v>
      </c>
      <c r="I12" s="121"/>
      <c r="J12" s="132">
        <v>3</v>
      </c>
    </row>
    <row r="13" spans="1:10" ht="12" customHeight="1" hidden="1" thickBot="1">
      <c r="A13" s="144"/>
      <c r="B13" s="133"/>
      <c r="C13" s="111"/>
      <c r="D13" s="123"/>
      <c r="E13" s="107"/>
      <c r="F13" s="123"/>
      <c r="G13" s="159"/>
      <c r="H13" s="136"/>
      <c r="I13" s="121"/>
      <c r="J13" s="132"/>
    </row>
    <row r="14" spans="1:10" ht="12" customHeight="1" hidden="1">
      <c r="A14" s="144"/>
      <c r="B14" s="149" t="s">
        <v>6</v>
      </c>
      <c r="C14" s="110" t="str">
        <f>'[2]Итоговый'!$C$12</f>
        <v>ЧАЛЧИКОВ Сумер Ырысович</v>
      </c>
      <c r="D14" s="122" t="str">
        <f>'[2]Итоговый'!$D$12</f>
        <v>18.03.1996, 1р</v>
      </c>
      <c r="E14" s="114" t="str">
        <f>'[2]Итоговый'!$E$12</f>
        <v>СФО</v>
      </c>
      <c r="F14" s="122" t="str">
        <f>'[2]Итоговый'!$F$12</f>
        <v> Р.Алтай, Г-Алтайск, МО</v>
      </c>
      <c r="G14" s="158">
        <f>'[2]Итоговый'!$G$12</f>
        <v>0</v>
      </c>
      <c r="H14" s="135" t="str">
        <f>'[2]Итоговый'!$H$12</f>
        <v>Семендеев Э.С.</v>
      </c>
      <c r="I14" s="15"/>
      <c r="J14" s="132">
        <v>4</v>
      </c>
    </row>
    <row r="15" spans="1:10" ht="12" customHeight="1" hidden="1">
      <c r="A15" s="144"/>
      <c r="B15" s="150"/>
      <c r="C15" s="111"/>
      <c r="D15" s="123"/>
      <c r="E15" s="107"/>
      <c r="F15" s="123"/>
      <c r="G15" s="159"/>
      <c r="H15" s="136"/>
      <c r="I15" s="15"/>
      <c r="J15" s="132"/>
    </row>
    <row r="16" spans="1:9" ht="12" customHeight="1" hidden="1">
      <c r="A16" s="144"/>
      <c r="B16" s="149" t="s">
        <v>14</v>
      </c>
      <c r="C16" s="110" t="str">
        <f>'[2]Итоговый'!$C$14</f>
        <v>ЧЕЛЧУШЕВ Олег Олегович</v>
      </c>
      <c r="D16" s="122" t="str">
        <f>'[2]Итоговый'!$D$14</f>
        <v>02.04.1996, КМС</v>
      </c>
      <c r="E16" s="114" t="str">
        <f>'[2]Итоговый'!$E$14</f>
        <v>СФО</v>
      </c>
      <c r="F16" s="122" t="str">
        <f>'[2]Итоговый'!$F$14</f>
        <v>Р.Алтай, Г-Алтайск</v>
      </c>
      <c r="G16" s="158">
        <f>'[2]Итоговый'!$G$14</f>
        <v>0</v>
      </c>
      <c r="H16" s="135" t="str">
        <f>'[2]Итоговый'!$H$14</f>
        <v>Тайпинов В.Л., Челчушев В.В.</v>
      </c>
      <c r="I16" s="15"/>
    </row>
    <row r="17" spans="1:9" ht="12" customHeight="1" hidden="1" thickBot="1">
      <c r="A17" s="144"/>
      <c r="B17" s="150"/>
      <c r="C17" s="111"/>
      <c r="D17" s="123"/>
      <c r="E17" s="107"/>
      <c r="F17" s="123"/>
      <c r="G17" s="159"/>
      <c r="H17" s="136"/>
      <c r="I17" s="15"/>
    </row>
    <row r="18" spans="1:9" ht="12" customHeight="1" hidden="1">
      <c r="A18" s="144"/>
      <c r="B18" s="133" t="s">
        <v>14</v>
      </c>
      <c r="C18" s="110" t="str">
        <f>'[2]Итоговый'!$C$16</f>
        <v>БЕДАРЕВ Алексей Александрович</v>
      </c>
      <c r="D18" s="122" t="str">
        <f>'[2]Итоговый'!$D$16</f>
        <v>30.11.1995, КМС</v>
      </c>
      <c r="E18" s="114" t="str">
        <f>'[2]Итоговый'!$E$16</f>
        <v>СФО</v>
      </c>
      <c r="F18" s="122" t="str">
        <f>'[2]Итоговый'!$F$16</f>
        <v>Омская, Омск, МО, СибГУФК</v>
      </c>
      <c r="G18" s="158">
        <f>'[2]Итоговый'!$G$16</f>
        <v>0</v>
      </c>
      <c r="H18" s="135" t="str">
        <f>'[2]Итоговый'!$H$16</f>
        <v>Горбунов АВ Бобровский ВА</v>
      </c>
      <c r="I18" s="121"/>
    </row>
    <row r="19" spans="1:9" ht="12" customHeight="1" hidden="1" thickBot="1">
      <c r="A19" s="145"/>
      <c r="B19" s="134"/>
      <c r="C19" s="120"/>
      <c r="D19" s="137"/>
      <c r="E19" s="115"/>
      <c r="F19" s="137"/>
      <c r="G19" s="160"/>
      <c r="H19" s="108"/>
      <c r="I19" s="121"/>
    </row>
    <row r="20" spans="2:9" ht="1.5" customHeight="1" hidden="1" thickBot="1">
      <c r="B20" s="8"/>
      <c r="C20" s="9"/>
      <c r="D20" s="9"/>
      <c r="E20" s="38"/>
      <c r="F20" s="9"/>
      <c r="G20" s="9"/>
      <c r="H20" s="9"/>
      <c r="I20" s="11"/>
    </row>
    <row r="21" spans="1:10" ht="12" customHeight="1" hidden="1">
      <c r="A21" s="146" t="s">
        <v>12</v>
      </c>
      <c r="B21" s="151" t="s">
        <v>4</v>
      </c>
      <c r="C21" s="110" t="e">
        <f>#REF!</f>
        <v>#REF!</v>
      </c>
      <c r="D21" s="211" t="e">
        <f>#REF!</f>
        <v>#REF!</v>
      </c>
      <c r="E21" s="209" t="e">
        <f>#REF!</f>
        <v>#REF!</v>
      </c>
      <c r="F21" s="211" t="e">
        <f>#REF!</f>
        <v>#REF!</v>
      </c>
      <c r="G21" s="212" t="e">
        <f>#REF!</f>
        <v>#REF!</v>
      </c>
      <c r="H21" s="200" t="e">
        <f>#REF!</f>
        <v>#REF!</v>
      </c>
      <c r="I21" s="121"/>
      <c r="J21" s="132">
        <v>5</v>
      </c>
    </row>
    <row r="22" spans="1:10" ht="12" customHeight="1" hidden="1" thickBot="1">
      <c r="A22" s="147"/>
      <c r="B22" s="133"/>
      <c r="C22" s="111"/>
      <c r="D22" s="203"/>
      <c r="E22" s="210"/>
      <c r="F22" s="203"/>
      <c r="G22" s="205"/>
      <c r="H22" s="201"/>
      <c r="I22" s="121"/>
      <c r="J22" s="132"/>
    </row>
    <row r="23" spans="1:10" ht="12" customHeight="1" hidden="1">
      <c r="A23" s="147"/>
      <c r="B23" s="133" t="s">
        <v>5</v>
      </c>
      <c r="C23" s="110" t="e">
        <f>#REF!</f>
        <v>#REF!</v>
      </c>
      <c r="D23" s="211" t="e">
        <f>#REF!</f>
        <v>#REF!</v>
      </c>
      <c r="E23" s="209" t="e">
        <f>#REF!</f>
        <v>#REF!</v>
      </c>
      <c r="F23" s="211" t="e">
        <f>#REF!</f>
        <v>#REF!</v>
      </c>
      <c r="G23" s="212" t="e">
        <f>#REF!</f>
        <v>#REF!</v>
      </c>
      <c r="H23" s="200" t="e">
        <f>#REF!</f>
        <v>#REF!</v>
      </c>
      <c r="I23" s="121"/>
      <c r="J23" s="132">
        <v>6</v>
      </c>
    </row>
    <row r="24" spans="1:10" ht="12" customHeight="1" hidden="1" thickBot="1">
      <c r="A24" s="147"/>
      <c r="B24" s="133"/>
      <c r="C24" s="111"/>
      <c r="D24" s="203"/>
      <c r="E24" s="210"/>
      <c r="F24" s="203"/>
      <c r="G24" s="205"/>
      <c r="H24" s="201"/>
      <c r="I24" s="121"/>
      <c r="J24" s="132"/>
    </row>
    <row r="25" spans="1:10" ht="12" customHeight="1" hidden="1">
      <c r="A25" s="147"/>
      <c r="B25" s="133" t="s">
        <v>6</v>
      </c>
      <c r="C25" s="110" t="e">
        <f>#REF!</f>
        <v>#REF!</v>
      </c>
      <c r="D25" s="211" t="e">
        <f>#REF!</f>
        <v>#REF!</v>
      </c>
      <c r="E25" s="209" t="e">
        <f>#REF!</f>
        <v>#REF!</v>
      </c>
      <c r="F25" s="211" t="e">
        <f>#REF!</f>
        <v>#REF!</v>
      </c>
      <c r="G25" s="212" t="e">
        <f>#REF!</f>
        <v>#REF!</v>
      </c>
      <c r="H25" s="200" t="e">
        <f>#REF!</f>
        <v>#REF!</v>
      </c>
      <c r="I25" s="15"/>
      <c r="J25" s="132">
        <v>7</v>
      </c>
    </row>
    <row r="26" spans="1:10" ht="12" customHeight="1" hidden="1" thickBot="1">
      <c r="A26" s="147"/>
      <c r="B26" s="133"/>
      <c r="C26" s="111"/>
      <c r="D26" s="203"/>
      <c r="E26" s="210"/>
      <c r="F26" s="203"/>
      <c r="G26" s="205"/>
      <c r="H26" s="201"/>
      <c r="I26" s="15"/>
      <c r="J26" s="132"/>
    </row>
    <row r="27" spans="1:10" ht="12" customHeight="1" hidden="1">
      <c r="A27" s="147"/>
      <c r="B27" s="133" t="s">
        <v>6</v>
      </c>
      <c r="C27" s="110" t="e">
        <f>#REF!</f>
        <v>#REF!</v>
      </c>
      <c r="D27" s="211" t="e">
        <f>#REF!</f>
        <v>#REF!</v>
      </c>
      <c r="E27" s="209" t="e">
        <f>#REF!</f>
        <v>#REF!</v>
      </c>
      <c r="F27" s="211" t="e">
        <f>#REF!</f>
        <v>#REF!</v>
      </c>
      <c r="G27" s="212" t="e">
        <f>#REF!</f>
        <v>#REF!</v>
      </c>
      <c r="H27" s="200" t="e">
        <f>#REF!</f>
        <v>#REF!</v>
      </c>
      <c r="I27" s="15"/>
      <c r="J27" s="132">
        <v>8</v>
      </c>
    </row>
    <row r="28" spans="1:10" ht="12" customHeight="1" hidden="1">
      <c r="A28" s="147"/>
      <c r="B28" s="133"/>
      <c r="C28" s="111"/>
      <c r="D28" s="213"/>
      <c r="E28" s="214"/>
      <c r="F28" s="213"/>
      <c r="G28" s="215"/>
      <c r="H28" s="216"/>
      <c r="I28" s="15"/>
      <c r="J28" s="132"/>
    </row>
    <row r="29" spans="1:9" ht="12" customHeight="1" hidden="1">
      <c r="A29" s="147"/>
      <c r="B29" s="133" t="s">
        <v>14</v>
      </c>
      <c r="C29" s="110" t="e">
        <f>#REF!</f>
        <v>#REF!</v>
      </c>
      <c r="D29" s="202" t="e">
        <f>#REF!</f>
        <v>#REF!</v>
      </c>
      <c r="E29" s="217" t="e">
        <f>#REF!</f>
        <v>#REF!</v>
      </c>
      <c r="F29" s="202" t="e">
        <f>#REF!</f>
        <v>#REF!</v>
      </c>
      <c r="G29" s="204" t="e">
        <f>#REF!</f>
        <v>#REF!</v>
      </c>
      <c r="H29" s="206" t="e">
        <f>#REF!</f>
        <v>#REF!</v>
      </c>
      <c r="I29" s="121"/>
    </row>
    <row r="30" spans="1:16" ht="12" customHeight="1" hidden="1" thickBot="1">
      <c r="A30" s="147"/>
      <c r="B30" s="133"/>
      <c r="C30" s="111"/>
      <c r="D30" s="203"/>
      <c r="E30" s="210"/>
      <c r="F30" s="203"/>
      <c r="G30" s="205"/>
      <c r="H30" s="201"/>
      <c r="I30" s="121"/>
      <c r="L30" s="19"/>
      <c r="M30" s="20"/>
      <c r="N30" s="19"/>
      <c r="O30" s="21"/>
      <c r="P30" s="130"/>
    </row>
    <row r="31" spans="1:16" ht="12" customHeight="1" hidden="1">
      <c r="A31" s="147"/>
      <c r="B31" s="133" t="s">
        <v>14</v>
      </c>
      <c r="C31" s="196" t="e">
        <f>#REF!</f>
        <v>#REF!</v>
      </c>
      <c r="D31" s="207" t="e">
        <f>#REF!</f>
        <v>#REF!</v>
      </c>
      <c r="E31" s="209" t="e">
        <f>#REF!</f>
        <v>#REF!</v>
      </c>
      <c r="F31" s="211" t="e">
        <f>#REF!</f>
        <v>#REF!</v>
      </c>
      <c r="G31" s="212" t="e">
        <f>#REF!</f>
        <v>#REF!</v>
      </c>
      <c r="H31" s="200" t="e">
        <f>#REF!</f>
        <v>#REF!</v>
      </c>
      <c r="I31" s="121"/>
      <c r="L31" s="19"/>
      <c r="M31" s="20"/>
      <c r="N31" s="19"/>
      <c r="O31" s="21"/>
      <c r="P31" s="130"/>
    </row>
    <row r="32" spans="1:9" ht="12" customHeight="1" hidden="1" thickBot="1">
      <c r="A32" s="148"/>
      <c r="B32" s="134"/>
      <c r="C32" s="197"/>
      <c r="D32" s="208"/>
      <c r="E32" s="210"/>
      <c r="F32" s="203"/>
      <c r="G32" s="205"/>
      <c r="H32" s="201"/>
      <c r="I32" s="121"/>
    </row>
    <row r="33" spans="2:9" ht="0.75" customHeight="1" hidden="1" thickBot="1">
      <c r="B33" s="13"/>
      <c r="C33" s="9"/>
      <c r="D33" s="9"/>
      <c r="E33" s="38"/>
      <c r="F33" s="9"/>
      <c r="G33" s="9"/>
      <c r="H33" s="9"/>
      <c r="I33" s="11"/>
    </row>
    <row r="34" spans="1:10" ht="12" customHeight="1" hidden="1">
      <c r="A34" s="146" t="s">
        <v>20</v>
      </c>
      <c r="B34" s="119" t="s">
        <v>4</v>
      </c>
      <c r="C34" s="110" t="e">
        <f>#REF!</f>
        <v>#REF!</v>
      </c>
      <c r="D34" s="122" t="e">
        <f>#REF!</f>
        <v>#REF!</v>
      </c>
      <c r="E34" s="114" t="e">
        <f>#REF!</f>
        <v>#REF!</v>
      </c>
      <c r="F34" s="122" t="e">
        <f>#REF!</f>
        <v>#REF!</v>
      </c>
      <c r="G34" s="218" t="s">
        <v>27</v>
      </c>
      <c r="H34" s="135" t="e">
        <f>#REF!</f>
        <v>#REF!</v>
      </c>
      <c r="I34" s="121"/>
      <c r="J34" s="132">
        <v>9</v>
      </c>
    </row>
    <row r="35" spans="1:10" ht="12" customHeight="1" hidden="1" thickBot="1">
      <c r="A35" s="147"/>
      <c r="B35" s="116"/>
      <c r="C35" s="111"/>
      <c r="D35" s="123"/>
      <c r="E35" s="107"/>
      <c r="F35" s="123"/>
      <c r="G35" s="159"/>
      <c r="H35" s="136"/>
      <c r="I35" s="121"/>
      <c r="J35" s="132"/>
    </row>
    <row r="36" spans="1:10" ht="12" customHeight="1" hidden="1">
      <c r="A36" s="147"/>
      <c r="B36" s="116" t="s">
        <v>5</v>
      </c>
      <c r="C36" s="110" t="e">
        <f>#REF!</f>
        <v>#REF!</v>
      </c>
      <c r="D36" s="122" t="e">
        <f>#REF!</f>
        <v>#REF!</v>
      </c>
      <c r="E36" s="114" t="e">
        <f>#REF!</f>
        <v>#REF!</v>
      </c>
      <c r="F36" s="122" t="e">
        <f>#REF!</f>
        <v>#REF!</v>
      </c>
      <c r="G36" s="218" t="s">
        <v>28</v>
      </c>
      <c r="H36" s="135" t="e">
        <f>#REF!</f>
        <v>#REF!</v>
      </c>
      <c r="I36" s="121"/>
      <c r="J36" s="132">
        <v>10</v>
      </c>
    </row>
    <row r="37" spans="1:10" ht="12" customHeight="1" hidden="1" thickBot="1">
      <c r="A37" s="147"/>
      <c r="B37" s="116"/>
      <c r="C37" s="111"/>
      <c r="D37" s="123"/>
      <c r="E37" s="107"/>
      <c r="F37" s="123"/>
      <c r="G37" s="159"/>
      <c r="H37" s="136"/>
      <c r="I37" s="121"/>
      <c r="J37" s="132"/>
    </row>
    <row r="38" spans="1:10" ht="12" customHeight="1" hidden="1">
      <c r="A38" s="147"/>
      <c r="B38" s="116" t="s">
        <v>6</v>
      </c>
      <c r="C38" s="110" t="e">
        <f>#REF!</f>
        <v>#REF!</v>
      </c>
      <c r="D38" s="122" t="e">
        <f>#REF!</f>
        <v>#REF!</v>
      </c>
      <c r="E38" s="114" t="e">
        <f>#REF!</f>
        <v>#REF!</v>
      </c>
      <c r="F38" s="122" t="e">
        <f>#REF!</f>
        <v>#REF!</v>
      </c>
      <c r="G38" s="218" t="s">
        <v>29</v>
      </c>
      <c r="H38" s="135" t="e">
        <f>#REF!</f>
        <v>#REF!</v>
      </c>
      <c r="I38" s="15"/>
      <c r="J38" s="132">
        <v>11</v>
      </c>
    </row>
    <row r="39" spans="1:10" ht="12" customHeight="1" hidden="1" thickBot="1">
      <c r="A39" s="147"/>
      <c r="B39" s="116"/>
      <c r="C39" s="111"/>
      <c r="D39" s="123"/>
      <c r="E39" s="107"/>
      <c r="F39" s="123"/>
      <c r="G39" s="159"/>
      <c r="H39" s="136"/>
      <c r="I39" s="15"/>
      <c r="J39" s="132"/>
    </row>
    <row r="40" spans="1:10" ht="12" customHeight="1" hidden="1">
      <c r="A40" s="147"/>
      <c r="B40" s="116" t="s">
        <v>6</v>
      </c>
      <c r="C40" s="110" t="e">
        <f>#REF!</f>
        <v>#REF!</v>
      </c>
      <c r="D40" s="122" t="e">
        <f>#REF!</f>
        <v>#REF!</v>
      </c>
      <c r="E40" s="114" t="e">
        <f>#REF!</f>
        <v>#REF!</v>
      </c>
      <c r="F40" s="122" t="e">
        <f>#REF!</f>
        <v>#REF!</v>
      </c>
      <c r="G40" s="218" t="s">
        <v>30</v>
      </c>
      <c r="H40" s="135" t="e">
        <f>#REF!</f>
        <v>#REF!</v>
      </c>
      <c r="I40" s="15"/>
      <c r="J40" s="132">
        <v>12</v>
      </c>
    </row>
    <row r="41" spans="1:10" ht="12" customHeight="1" hidden="1" thickBot="1">
      <c r="A41" s="147"/>
      <c r="B41" s="116"/>
      <c r="C41" s="111"/>
      <c r="D41" s="123"/>
      <c r="E41" s="107"/>
      <c r="F41" s="123"/>
      <c r="G41" s="159"/>
      <c r="H41" s="136"/>
      <c r="I41" s="15"/>
      <c r="J41" s="132"/>
    </row>
    <row r="42" spans="1:9" ht="12" customHeight="1" hidden="1">
      <c r="A42" s="147"/>
      <c r="B42" s="116" t="s">
        <v>14</v>
      </c>
      <c r="C42" s="110" t="e">
        <f>#REF!</f>
        <v>#REF!</v>
      </c>
      <c r="D42" s="122" t="e">
        <f>#REF!</f>
        <v>#REF!</v>
      </c>
      <c r="E42" s="114" t="e">
        <f>#REF!</f>
        <v>#REF!</v>
      </c>
      <c r="F42" s="122" t="e">
        <f>#REF!</f>
        <v>#REF!</v>
      </c>
      <c r="G42" s="218" t="s">
        <v>31</v>
      </c>
      <c r="H42" s="135" t="e">
        <f>#REF!</f>
        <v>#REF!</v>
      </c>
      <c r="I42" s="121"/>
    </row>
    <row r="43" spans="1:9" ht="12" customHeight="1" hidden="1" thickBot="1">
      <c r="A43" s="147"/>
      <c r="B43" s="116"/>
      <c r="C43" s="111"/>
      <c r="D43" s="123"/>
      <c r="E43" s="107"/>
      <c r="F43" s="123"/>
      <c r="G43" s="159"/>
      <c r="H43" s="136"/>
      <c r="I43" s="121"/>
    </row>
    <row r="44" spans="1:9" ht="12" customHeight="1" hidden="1">
      <c r="A44" s="147"/>
      <c r="B44" s="116" t="s">
        <v>14</v>
      </c>
      <c r="C44" s="110" t="e">
        <f>#REF!</f>
        <v>#REF!</v>
      </c>
      <c r="D44" s="122" t="e">
        <f>#REF!</f>
        <v>#REF!</v>
      </c>
      <c r="E44" s="114" t="e">
        <f>#REF!</f>
        <v>#REF!</v>
      </c>
      <c r="F44" s="122" t="e">
        <f>#REF!</f>
        <v>#REF!</v>
      </c>
      <c r="G44" s="218" t="s">
        <v>32</v>
      </c>
      <c r="H44" s="135" t="e">
        <f>#REF!</f>
        <v>#REF!</v>
      </c>
      <c r="I44" s="121"/>
    </row>
    <row r="45" spans="1:9" ht="12" customHeight="1" hidden="1" thickBot="1">
      <c r="A45" s="148"/>
      <c r="B45" s="118"/>
      <c r="C45" s="111"/>
      <c r="D45" s="123"/>
      <c r="E45" s="107"/>
      <c r="F45" s="123"/>
      <c r="G45" s="159"/>
      <c r="H45" s="136"/>
      <c r="I45" s="121"/>
    </row>
    <row r="46" spans="1:9" ht="5.25" customHeight="1" hidden="1" thickBot="1">
      <c r="A46" s="16"/>
      <c r="B46" s="12"/>
      <c r="C46" s="17"/>
      <c r="D46" s="18"/>
      <c r="E46" s="18"/>
      <c r="F46" s="19"/>
      <c r="G46" s="9"/>
      <c r="H46" s="22"/>
      <c r="I46" s="15"/>
    </row>
    <row r="47" spans="1:10" ht="12" customHeight="1" hidden="1">
      <c r="A47" s="152" t="s">
        <v>21</v>
      </c>
      <c r="B47" s="119" t="s">
        <v>4</v>
      </c>
      <c r="C47" s="110" t="e">
        <f>#REF!</f>
        <v>#REF!</v>
      </c>
      <c r="D47" s="211" t="e">
        <f>#REF!</f>
        <v>#REF!</v>
      </c>
      <c r="E47" s="209" t="e">
        <f>#REF!</f>
        <v>#REF!</v>
      </c>
      <c r="F47" s="211" t="e">
        <f>#REF!</f>
        <v>#REF!</v>
      </c>
      <c r="G47" s="212" t="e">
        <f>#REF!</f>
        <v>#REF!</v>
      </c>
      <c r="H47" s="200" t="e">
        <f>#REF!</f>
        <v>#REF!</v>
      </c>
      <c r="I47" s="121"/>
      <c r="J47" s="132">
        <v>13</v>
      </c>
    </row>
    <row r="48" spans="1:10" ht="12" customHeight="1" hidden="1" thickBot="1">
      <c r="A48" s="153"/>
      <c r="B48" s="116"/>
      <c r="C48" s="111"/>
      <c r="D48" s="203"/>
      <c r="E48" s="210"/>
      <c r="F48" s="203"/>
      <c r="G48" s="205"/>
      <c r="H48" s="201"/>
      <c r="I48" s="121"/>
      <c r="J48" s="132"/>
    </row>
    <row r="49" spans="1:10" ht="12" customHeight="1" hidden="1">
      <c r="A49" s="153"/>
      <c r="B49" s="116" t="s">
        <v>5</v>
      </c>
      <c r="C49" s="110" t="e">
        <f>#REF!</f>
        <v>#REF!</v>
      </c>
      <c r="D49" s="211" t="e">
        <f>#REF!</f>
        <v>#REF!</v>
      </c>
      <c r="E49" s="209" t="e">
        <f>#REF!</f>
        <v>#REF!</v>
      </c>
      <c r="F49" s="211" t="e">
        <f>#REF!</f>
        <v>#REF!</v>
      </c>
      <c r="G49" s="212" t="e">
        <f>#REF!</f>
        <v>#REF!</v>
      </c>
      <c r="H49" s="200" t="e">
        <f>#REF!</f>
        <v>#REF!</v>
      </c>
      <c r="I49" s="121"/>
      <c r="J49" s="132">
        <v>14</v>
      </c>
    </row>
    <row r="50" spans="1:10" ht="12" customHeight="1" hidden="1" thickBot="1">
      <c r="A50" s="153"/>
      <c r="B50" s="116"/>
      <c r="C50" s="111"/>
      <c r="D50" s="203"/>
      <c r="E50" s="210"/>
      <c r="F50" s="203"/>
      <c r="G50" s="205"/>
      <c r="H50" s="201"/>
      <c r="I50" s="121"/>
      <c r="J50" s="132"/>
    </row>
    <row r="51" spans="1:10" ht="12" customHeight="1" hidden="1">
      <c r="A51" s="153"/>
      <c r="B51" s="116" t="s">
        <v>6</v>
      </c>
      <c r="C51" s="110" t="e">
        <f>#REF!</f>
        <v>#REF!</v>
      </c>
      <c r="D51" s="211" t="e">
        <f>#REF!</f>
        <v>#REF!</v>
      </c>
      <c r="E51" s="209" t="e">
        <f>#REF!</f>
        <v>#REF!</v>
      </c>
      <c r="F51" s="211" t="e">
        <f>#REF!</f>
        <v>#REF!</v>
      </c>
      <c r="G51" s="212" t="e">
        <f>#REF!</f>
        <v>#REF!</v>
      </c>
      <c r="H51" s="200" t="e">
        <f>#REF!</f>
        <v>#REF!</v>
      </c>
      <c r="I51" s="15"/>
      <c r="J51" s="132">
        <v>15</v>
      </c>
    </row>
    <row r="52" spans="1:10" ht="12" customHeight="1" hidden="1" thickBot="1">
      <c r="A52" s="153"/>
      <c r="B52" s="116"/>
      <c r="C52" s="111"/>
      <c r="D52" s="203"/>
      <c r="E52" s="210"/>
      <c r="F52" s="203"/>
      <c r="G52" s="205"/>
      <c r="H52" s="201"/>
      <c r="I52" s="15"/>
      <c r="J52" s="132"/>
    </row>
    <row r="53" spans="1:10" ht="12" customHeight="1" hidden="1">
      <c r="A53" s="153"/>
      <c r="B53" s="116" t="s">
        <v>6</v>
      </c>
      <c r="C53" s="110" t="e">
        <f>#REF!</f>
        <v>#REF!</v>
      </c>
      <c r="D53" s="211" t="e">
        <f>#REF!</f>
        <v>#REF!</v>
      </c>
      <c r="E53" s="209" t="e">
        <f>#REF!</f>
        <v>#REF!</v>
      </c>
      <c r="F53" s="211" t="e">
        <f>#REF!</f>
        <v>#REF!</v>
      </c>
      <c r="G53" s="212" t="e">
        <f>#REF!</f>
        <v>#REF!</v>
      </c>
      <c r="H53" s="200" t="e">
        <f>#REF!</f>
        <v>#REF!</v>
      </c>
      <c r="I53" s="15"/>
      <c r="J53" s="132">
        <v>16</v>
      </c>
    </row>
    <row r="54" spans="1:10" ht="12" customHeight="1" hidden="1">
      <c r="A54" s="153"/>
      <c r="B54" s="116"/>
      <c r="C54" s="111"/>
      <c r="D54" s="213"/>
      <c r="E54" s="214"/>
      <c r="F54" s="213"/>
      <c r="G54" s="215"/>
      <c r="H54" s="216"/>
      <c r="I54" s="15"/>
      <c r="J54" s="132"/>
    </row>
    <row r="55" spans="1:9" ht="12" customHeight="1" hidden="1">
      <c r="A55" s="153"/>
      <c r="B55" s="116" t="s">
        <v>14</v>
      </c>
      <c r="C55" s="110" t="e">
        <f>#REF!</f>
        <v>#REF!</v>
      </c>
      <c r="D55" s="202" t="e">
        <f>#REF!</f>
        <v>#REF!</v>
      </c>
      <c r="E55" s="217" t="e">
        <f>#REF!</f>
        <v>#REF!</v>
      </c>
      <c r="F55" s="202" t="e">
        <f>#REF!</f>
        <v>#REF!</v>
      </c>
      <c r="G55" s="204" t="e">
        <f>#REF!</f>
        <v>#REF!</v>
      </c>
      <c r="H55" s="206" t="e">
        <f>#REF!</f>
        <v>#REF!</v>
      </c>
      <c r="I55" s="131" t="s">
        <v>17</v>
      </c>
    </row>
    <row r="56" spans="1:9" ht="12" customHeight="1" hidden="1" thickBot="1">
      <c r="A56" s="153"/>
      <c r="B56" s="116"/>
      <c r="C56" s="111"/>
      <c r="D56" s="203"/>
      <c r="E56" s="210"/>
      <c r="F56" s="203"/>
      <c r="G56" s="205"/>
      <c r="H56" s="201"/>
      <c r="I56" s="131"/>
    </row>
    <row r="57" spans="1:9" ht="12" customHeight="1" hidden="1">
      <c r="A57" s="153"/>
      <c r="B57" s="116" t="s">
        <v>14</v>
      </c>
      <c r="C57" s="196" t="e">
        <f>#REF!</f>
        <v>#REF!</v>
      </c>
      <c r="D57" s="207" t="e">
        <f>#REF!</f>
        <v>#REF!</v>
      </c>
      <c r="E57" s="209" t="e">
        <f>#REF!</f>
        <v>#REF!</v>
      </c>
      <c r="F57" s="211" t="e">
        <f>#REF!</f>
        <v>#REF!</v>
      </c>
      <c r="G57" s="212" t="e">
        <f>#REF!</f>
        <v>#REF!</v>
      </c>
      <c r="H57" s="200" t="e">
        <f>#REF!</f>
        <v>#REF!</v>
      </c>
      <c r="I57" s="121"/>
    </row>
    <row r="58" spans="1:9" ht="12" customHeight="1" hidden="1" thickBot="1">
      <c r="A58" s="154"/>
      <c r="B58" s="118"/>
      <c r="C58" s="197"/>
      <c r="D58" s="208"/>
      <c r="E58" s="210"/>
      <c r="F58" s="203"/>
      <c r="G58" s="205"/>
      <c r="H58" s="201"/>
      <c r="I58" s="121"/>
    </row>
    <row r="59" spans="1:9" ht="0.75" customHeight="1" hidden="1" thickBot="1">
      <c r="A59" s="16"/>
      <c r="B59" s="12"/>
      <c r="C59" s="17"/>
      <c r="D59" s="18"/>
      <c r="E59" s="18"/>
      <c r="F59" s="19"/>
      <c r="G59" s="19"/>
      <c r="H59" s="22"/>
      <c r="I59" s="15"/>
    </row>
    <row r="60" spans="1:10" ht="12" customHeight="1" hidden="1">
      <c r="A60" s="146" t="s">
        <v>16</v>
      </c>
      <c r="B60" s="119" t="s">
        <v>4</v>
      </c>
      <c r="C60" s="110" t="e">
        <f>#REF!</f>
        <v>#REF!</v>
      </c>
      <c r="D60" s="122" t="e">
        <f>#REF!</f>
        <v>#REF!</v>
      </c>
      <c r="E60" s="114" t="e">
        <f>#REF!</f>
        <v>#REF!</v>
      </c>
      <c r="F60" s="122" t="e">
        <f>#REF!</f>
        <v>#REF!</v>
      </c>
      <c r="G60" s="158" t="e">
        <f>#REF!</f>
        <v>#REF!</v>
      </c>
      <c r="H60" s="135" t="e">
        <f>#REF!</f>
        <v>#REF!</v>
      </c>
      <c r="I60" s="121"/>
      <c r="J60" s="132">
        <v>17</v>
      </c>
    </row>
    <row r="61" spans="1:10" ht="12" customHeight="1" hidden="1" thickBot="1">
      <c r="A61" s="147"/>
      <c r="B61" s="116"/>
      <c r="C61" s="111"/>
      <c r="D61" s="123"/>
      <c r="E61" s="107"/>
      <c r="F61" s="123"/>
      <c r="G61" s="159"/>
      <c r="H61" s="136"/>
      <c r="I61" s="121"/>
      <c r="J61" s="132"/>
    </row>
    <row r="62" spans="1:10" ht="12" customHeight="1" hidden="1">
      <c r="A62" s="147"/>
      <c r="B62" s="116" t="s">
        <v>5</v>
      </c>
      <c r="C62" s="110" t="e">
        <f>#REF!</f>
        <v>#REF!</v>
      </c>
      <c r="D62" s="122" t="e">
        <f>#REF!</f>
        <v>#REF!</v>
      </c>
      <c r="E62" s="114" t="e">
        <f>#REF!</f>
        <v>#REF!</v>
      </c>
      <c r="F62" s="122" t="e">
        <f>#REF!</f>
        <v>#REF!</v>
      </c>
      <c r="G62" s="158" t="e">
        <f>#REF!</f>
        <v>#REF!</v>
      </c>
      <c r="H62" s="135" t="e">
        <f>#REF!</f>
        <v>#REF!</v>
      </c>
      <c r="I62" s="121"/>
      <c r="J62" s="132">
        <v>18</v>
      </c>
    </row>
    <row r="63" spans="1:10" ht="12" customHeight="1" hidden="1" thickBot="1">
      <c r="A63" s="147"/>
      <c r="B63" s="116"/>
      <c r="C63" s="111"/>
      <c r="D63" s="123"/>
      <c r="E63" s="107"/>
      <c r="F63" s="123"/>
      <c r="G63" s="159"/>
      <c r="H63" s="136"/>
      <c r="I63" s="121"/>
      <c r="J63" s="132"/>
    </row>
    <row r="64" spans="1:10" ht="12" customHeight="1" hidden="1">
      <c r="A64" s="147"/>
      <c r="B64" s="116" t="s">
        <v>6</v>
      </c>
      <c r="C64" s="110" t="e">
        <f>#REF!</f>
        <v>#REF!</v>
      </c>
      <c r="D64" s="122" t="e">
        <f>#REF!</f>
        <v>#REF!</v>
      </c>
      <c r="E64" s="114" t="e">
        <f>#REF!</f>
        <v>#REF!</v>
      </c>
      <c r="F64" s="122" t="e">
        <f>#REF!</f>
        <v>#REF!</v>
      </c>
      <c r="G64" s="158" t="e">
        <f>#REF!</f>
        <v>#REF!</v>
      </c>
      <c r="H64" s="135" t="e">
        <f>#REF!</f>
        <v>#REF!</v>
      </c>
      <c r="I64" s="15"/>
      <c r="J64" s="132">
        <v>19</v>
      </c>
    </row>
    <row r="65" spans="1:10" ht="12" customHeight="1" hidden="1" thickBot="1">
      <c r="A65" s="147"/>
      <c r="B65" s="116"/>
      <c r="C65" s="111"/>
      <c r="D65" s="123"/>
      <c r="E65" s="107"/>
      <c r="F65" s="123"/>
      <c r="G65" s="159"/>
      <c r="H65" s="136"/>
      <c r="I65" s="15"/>
      <c r="J65" s="132"/>
    </row>
    <row r="66" spans="1:10" ht="12" customHeight="1" hidden="1">
      <c r="A66" s="147"/>
      <c r="B66" s="116" t="s">
        <v>6</v>
      </c>
      <c r="C66" s="110" t="e">
        <f>#REF!</f>
        <v>#REF!</v>
      </c>
      <c r="D66" s="122" t="e">
        <f>#REF!</f>
        <v>#REF!</v>
      </c>
      <c r="E66" s="114" t="e">
        <f>#REF!</f>
        <v>#REF!</v>
      </c>
      <c r="F66" s="122" t="e">
        <f>#REF!</f>
        <v>#REF!</v>
      </c>
      <c r="G66" s="158" t="e">
        <f>#REF!</f>
        <v>#REF!</v>
      </c>
      <c r="H66" s="135" t="e">
        <f>#REF!</f>
        <v>#REF!</v>
      </c>
      <c r="I66" s="15"/>
      <c r="J66" s="132">
        <v>20</v>
      </c>
    </row>
    <row r="67" spans="1:10" ht="12" customHeight="1" hidden="1">
      <c r="A67" s="147"/>
      <c r="B67" s="116"/>
      <c r="C67" s="111"/>
      <c r="D67" s="123"/>
      <c r="E67" s="107"/>
      <c r="F67" s="123"/>
      <c r="G67" s="159"/>
      <c r="H67" s="136"/>
      <c r="I67" s="15"/>
      <c r="J67" s="132"/>
    </row>
    <row r="68" spans="1:9" ht="12" customHeight="1" hidden="1">
      <c r="A68" s="147"/>
      <c r="B68" s="116" t="s">
        <v>14</v>
      </c>
      <c r="C68" s="110" t="e">
        <f>#REF!</f>
        <v>#REF!</v>
      </c>
      <c r="D68" s="122" t="e">
        <f>#REF!</f>
        <v>#REF!</v>
      </c>
      <c r="E68" s="114" t="e">
        <f>#REF!</f>
        <v>#REF!</v>
      </c>
      <c r="F68" s="122" t="e">
        <f>#REF!</f>
        <v>#REF!</v>
      </c>
      <c r="G68" s="158" t="e">
        <f>#REF!</f>
        <v>#REF!</v>
      </c>
      <c r="H68" s="135" t="e">
        <f>#REF!</f>
        <v>#REF!</v>
      </c>
      <c r="I68" s="121"/>
    </row>
    <row r="69" spans="1:9" ht="12" customHeight="1" hidden="1" thickBot="1">
      <c r="A69" s="147"/>
      <c r="B69" s="116"/>
      <c r="C69" s="111"/>
      <c r="D69" s="123"/>
      <c r="E69" s="107"/>
      <c r="F69" s="123"/>
      <c r="G69" s="159"/>
      <c r="H69" s="136"/>
      <c r="I69" s="121"/>
    </row>
    <row r="70" spans="1:9" ht="12" customHeight="1" hidden="1">
      <c r="A70" s="147"/>
      <c r="B70" s="116" t="s">
        <v>14</v>
      </c>
      <c r="C70" s="110" t="e">
        <f>#REF!</f>
        <v>#REF!</v>
      </c>
      <c r="D70" s="122" t="e">
        <f>#REF!</f>
        <v>#REF!</v>
      </c>
      <c r="E70" s="114" t="e">
        <f>#REF!</f>
        <v>#REF!</v>
      </c>
      <c r="F70" s="122" t="e">
        <f>#REF!</f>
        <v>#REF!</v>
      </c>
      <c r="G70" s="158" t="e">
        <f>#REF!</f>
        <v>#REF!</v>
      </c>
      <c r="H70" s="135" t="e">
        <f>#REF!</f>
        <v>#REF!</v>
      </c>
      <c r="I70" s="121"/>
    </row>
    <row r="71" spans="1:9" ht="12" customHeight="1" hidden="1" thickBot="1">
      <c r="A71" s="148"/>
      <c r="B71" s="118"/>
      <c r="C71" s="111"/>
      <c r="D71" s="123"/>
      <c r="E71" s="107"/>
      <c r="F71" s="123"/>
      <c r="G71" s="159"/>
      <c r="H71" s="136"/>
      <c r="I71" s="121"/>
    </row>
    <row r="72" spans="2:9" ht="1.5" customHeight="1" hidden="1" thickBot="1">
      <c r="B72" s="14"/>
      <c r="C72" s="10"/>
      <c r="D72" s="10"/>
      <c r="E72" s="39"/>
      <c r="F72" s="10"/>
      <c r="G72" s="9"/>
      <c r="H72" s="23"/>
      <c r="I72" s="11"/>
    </row>
    <row r="73" spans="1:10" ht="12" customHeight="1" hidden="1">
      <c r="A73" s="146" t="s">
        <v>22</v>
      </c>
      <c r="B73" s="119" t="s">
        <v>4</v>
      </c>
      <c r="C73" s="110" t="e">
        <f>#REF!</f>
        <v>#REF!</v>
      </c>
      <c r="D73" s="122" t="e">
        <f>#REF!</f>
        <v>#REF!</v>
      </c>
      <c r="E73" s="114" t="e">
        <f>#REF!</f>
        <v>#REF!</v>
      </c>
      <c r="F73" s="122" t="e">
        <f>#REF!</f>
        <v>#REF!</v>
      </c>
      <c r="G73" s="158" t="e">
        <f>#REF!</f>
        <v>#REF!</v>
      </c>
      <c r="H73" s="135" t="e">
        <f>#REF!</f>
        <v>#REF!</v>
      </c>
      <c r="I73" s="121"/>
      <c r="J73" s="132">
        <v>21</v>
      </c>
    </row>
    <row r="74" spans="1:10" ht="12" customHeight="1" hidden="1" thickBot="1">
      <c r="A74" s="147"/>
      <c r="B74" s="116"/>
      <c r="C74" s="111"/>
      <c r="D74" s="123"/>
      <c r="E74" s="107"/>
      <c r="F74" s="123"/>
      <c r="G74" s="159"/>
      <c r="H74" s="136"/>
      <c r="I74" s="121"/>
      <c r="J74" s="132"/>
    </row>
    <row r="75" spans="1:10" ht="12" customHeight="1" hidden="1">
      <c r="A75" s="147"/>
      <c r="B75" s="116" t="s">
        <v>5</v>
      </c>
      <c r="C75" s="110" t="e">
        <f>#REF!</f>
        <v>#REF!</v>
      </c>
      <c r="D75" s="122" t="e">
        <f>#REF!</f>
        <v>#REF!</v>
      </c>
      <c r="E75" s="114" t="e">
        <f>#REF!</f>
        <v>#REF!</v>
      </c>
      <c r="F75" s="122" t="e">
        <f>#REF!</f>
        <v>#REF!</v>
      </c>
      <c r="G75" s="158" t="e">
        <f>#REF!</f>
        <v>#REF!</v>
      </c>
      <c r="H75" s="135" t="e">
        <f>#REF!</f>
        <v>#REF!</v>
      </c>
      <c r="I75" s="121"/>
      <c r="J75" s="132">
        <v>22</v>
      </c>
    </row>
    <row r="76" spans="1:10" ht="12" customHeight="1" hidden="1" thickBot="1">
      <c r="A76" s="147"/>
      <c r="B76" s="116"/>
      <c r="C76" s="111"/>
      <c r="D76" s="123"/>
      <c r="E76" s="107"/>
      <c r="F76" s="123"/>
      <c r="G76" s="159"/>
      <c r="H76" s="136"/>
      <c r="I76" s="121"/>
      <c r="J76" s="132"/>
    </row>
    <row r="77" spans="1:10" ht="12" customHeight="1" hidden="1">
      <c r="A77" s="147"/>
      <c r="B77" s="116" t="s">
        <v>6</v>
      </c>
      <c r="C77" s="110" t="e">
        <f>#REF!</f>
        <v>#REF!</v>
      </c>
      <c r="D77" s="122" t="e">
        <f>#REF!</f>
        <v>#REF!</v>
      </c>
      <c r="E77" s="114" t="e">
        <f>#REF!</f>
        <v>#REF!</v>
      </c>
      <c r="F77" s="122" t="e">
        <f>#REF!</f>
        <v>#REF!</v>
      </c>
      <c r="G77" s="158" t="e">
        <f>#REF!</f>
        <v>#REF!</v>
      </c>
      <c r="H77" s="135" t="e">
        <f>#REF!</f>
        <v>#REF!</v>
      </c>
      <c r="I77" s="15"/>
      <c r="J77" s="132">
        <v>23</v>
      </c>
    </row>
    <row r="78" spans="1:10" ht="12" customHeight="1" hidden="1" thickBot="1">
      <c r="A78" s="147"/>
      <c r="B78" s="116"/>
      <c r="C78" s="111"/>
      <c r="D78" s="123"/>
      <c r="E78" s="107"/>
      <c r="F78" s="123"/>
      <c r="G78" s="159"/>
      <c r="H78" s="136"/>
      <c r="I78" s="15"/>
      <c r="J78" s="132"/>
    </row>
    <row r="79" spans="1:10" ht="12" customHeight="1" hidden="1">
      <c r="A79" s="147"/>
      <c r="B79" s="116" t="s">
        <v>6</v>
      </c>
      <c r="C79" s="110" t="e">
        <f>#REF!</f>
        <v>#REF!</v>
      </c>
      <c r="D79" s="122" t="e">
        <f>#REF!</f>
        <v>#REF!</v>
      </c>
      <c r="E79" s="114" t="e">
        <f>#REF!</f>
        <v>#REF!</v>
      </c>
      <c r="F79" s="122" t="e">
        <f>#REF!</f>
        <v>#REF!</v>
      </c>
      <c r="G79" s="158" t="e">
        <f>#REF!</f>
        <v>#REF!</v>
      </c>
      <c r="H79" s="135" t="e">
        <f>#REF!</f>
        <v>#REF!</v>
      </c>
      <c r="I79" s="15"/>
      <c r="J79" s="132">
        <v>24</v>
      </c>
    </row>
    <row r="80" spans="1:10" ht="12" customHeight="1" hidden="1" thickBot="1">
      <c r="A80" s="147"/>
      <c r="B80" s="116"/>
      <c r="C80" s="111"/>
      <c r="D80" s="123"/>
      <c r="E80" s="107"/>
      <c r="F80" s="123"/>
      <c r="G80" s="159"/>
      <c r="H80" s="136"/>
      <c r="I80" s="15"/>
      <c r="J80" s="132"/>
    </row>
    <row r="81" spans="1:9" ht="12" customHeight="1" hidden="1">
      <c r="A81" s="147"/>
      <c r="B81" s="116" t="s">
        <v>14</v>
      </c>
      <c r="C81" s="110" t="e">
        <f>#REF!</f>
        <v>#REF!</v>
      </c>
      <c r="D81" s="122" t="e">
        <f>#REF!</f>
        <v>#REF!</v>
      </c>
      <c r="E81" s="114" t="e">
        <f>#REF!</f>
        <v>#REF!</v>
      </c>
      <c r="F81" s="122" t="e">
        <f>#REF!</f>
        <v>#REF!</v>
      </c>
      <c r="G81" s="158" t="e">
        <f>#REF!</f>
        <v>#REF!</v>
      </c>
      <c r="H81" s="135" t="e">
        <f>#REF!</f>
        <v>#REF!</v>
      </c>
      <c r="I81" s="121"/>
    </row>
    <row r="82" spans="1:9" ht="12" customHeight="1" hidden="1" thickBot="1">
      <c r="A82" s="147"/>
      <c r="B82" s="116"/>
      <c r="C82" s="111"/>
      <c r="D82" s="123"/>
      <c r="E82" s="107"/>
      <c r="F82" s="123"/>
      <c r="G82" s="159"/>
      <c r="H82" s="136"/>
      <c r="I82" s="121"/>
    </row>
    <row r="83" spans="1:9" ht="12" customHeight="1" hidden="1">
      <c r="A83" s="147"/>
      <c r="B83" s="116" t="s">
        <v>14</v>
      </c>
      <c r="C83" s="110" t="e">
        <f>#REF!</f>
        <v>#REF!</v>
      </c>
      <c r="D83" s="122" t="e">
        <f>#REF!</f>
        <v>#REF!</v>
      </c>
      <c r="E83" s="114" t="e">
        <f>#REF!</f>
        <v>#REF!</v>
      </c>
      <c r="F83" s="122" t="e">
        <f>#REF!</f>
        <v>#REF!</v>
      </c>
      <c r="G83" s="158" t="e">
        <f>#REF!</f>
        <v>#REF!</v>
      </c>
      <c r="H83" s="135" t="e">
        <f>#REF!</f>
        <v>#REF!</v>
      </c>
      <c r="I83" s="121"/>
    </row>
    <row r="84" spans="1:9" ht="12" customHeight="1" hidden="1" thickBot="1">
      <c r="A84" s="148"/>
      <c r="B84" s="118"/>
      <c r="C84" s="111"/>
      <c r="D84" s="123"/>
      <c r="E84" s="107"/>
      <c r="F84" s="123"/>
      <c r="G84" s="159"/>
      <c r="H84" s="136"/>
      <c r="I84" s="121"/>
    </row>
    <row r="85" spans="2:9" ht="2.25" customHeight="1" hidden="1" thickBot="1">
      <c r="B85" s="13"/>
      <c r="C85" s="9"/>
      <c r="D85" s="9"/>
      <c r="E85" s="38"/>
      <c r="F85" s="9"/>
      <c r="G85" s="9"/>
      <c r="H85" s="24"/>
      <c r="I85" s="11"/>
    </row>
    <row r="86" spans="1:10" ht="12" customHeight="1" hidden="1">
      <c r="A86" s="152" t="s">
        <v>23</v>
      </c>
      <c r="B86" s="119" t="s">
        <v>4</v>
      </c>
      <c r="C86" s="110" t="e">
        <f>#REF!</f>
        <v>#REF!</v>
      </c>
      <c r="D86" s="122" t="e">
        <f>#REF!</f>
        <v>#REF!</v>
      </c>
      <c r="E86" s="114" t="e">
        <f>#REF!</f>
        <v>#REF!</v>
      </c>
      <c r="F86" s="122" t="e">
        <f>#REF!</f>
        <v>#REF!</v>
      </c>
      <c r="G86" s="158" t="e">
        <f>#REF!</f>
        <v>#REF!</v>
      </c>
      <c r="H86" s="135" t="e">
        <f>#REF!</f>
        <v>#REF!</v>
      </c>
      <c r="I86" s="121"/>
      <c r="J86" s="132">
        <v>25</v>
      </c>
    </row>
    <row r="87" spans="1:10" ht="12" customHeight="1" hidden="1" thickBot="1">
      <c r="A87" s="153"/>
      <c r="B87" s="116"/>
      <c r="C87" s="111"/>
      <c r="D87" s="123"/>
      <c r="E87" s="107"/>
      <c r="F87" s="123"/>
      <c r="G87" s="159"/>
      <c r="H87" s="136"/>
      <c r="I87" s="121"/>
      <c r="J87" s="132"/>
    </row>
    <row r="88" spans="1:10" ht="12" customHeight="1" hidden="1">
      <c r="A88" s="153"/>
      <c r="B88" s="116" t="s">
        <v>5</v>
      </c>
      <c r="C88" s="110" t="e">
        <f>#REF!</f>
        <v>#REF!</v>
      </c>
      <c r="D88" s="122" t="e">
        <f>#REF!</f>
        <v>#REF!</v>
      </c>
      <c r="E88" s="114" t="e">
        <f>#REF!</f>
        <v>#REF!</v>
      </c>
      <c r="F88" s="122" t="e">
        <f>#REF!</f>
        <v>#REF!</v>
      </c>
      <c r="G88" s="158" t="e">
        <f>#REF!</f>
        <v>#REF!</v>
      </c>
      <c r="H88" s="135" t="e">
        <f>#REF!</f>
        <v>#REF!</v>
      </c>
      <c r="I88" s="121"/>
      <c r="J88" s="132">
        <v>26</v>
      </c>
    </row>
    <row r="89" spans="1:10" ht="12" customHeight="1" hidden="1" thickBot="1">
      <c r="A89" s="153"/>
      <c r="B89" s="116"/>
      <c r="C89" s="111"/>
      <c r="D89" s="123"/>
      <c r="E89" s="107"/>
      <c r="F89" s="123"/>
      <c r="G89" s="159"/>
      <c r="H89" s="136"/>
      <c r="I89" s="121"/>
      <c r="J89" s="132"/>
    </row>
    <row r="90" spans="1:10" ht="12" customHeight="1" hidden="1">
      <c r="A90" s="153"/>
      <c r="B90" s="116" t="s">
        <v>6</v>
      </c>
      <c r="C90" s="110" t="e">
        <f>#REF!</f>
        <v>#REF!</v>
      </c>
      <c r="D90" s="122" t="e">
        <f>#REF!</f>
        <v>#REF!</v>
      </c>
      <c r="E90" s="114" t="e">
        <f>#REF!</f>
        <v>#REF!</v>
      </c>
      <c r="F90" s="122" t="e">
        <f>#REF!</f>
        <v>#REF!</v>
      </c>
      <c r="G90" s="158" t="e">
        <f>#REF!</f>
        <v>#REF!</v>
      </c>
      <c r="H90" s="135" t="e">
        <f>#REF!</f>
        <v>#REF!</v>
      </c>
      <c r="I90" s="15"/>
      <c r="J90" s="132">
        <v>27</v>
      </c>
    </row>
    <row r="91" spans="1:10" ht="12" customHeight="1" hidden="1" thickBot="1">
      <c r="A91" s="153"/>
      <c r="B91" s="116"/>
      <c r="C91" s="111"/>
      <c r="D91" s="123"/>
      <c r="E91" s="107"/>
      <c r="F91" s="123"/>
      <c r="G91" s="159"/>
      <c r="H91" s="136"/>
      <c r="I91" s="15"/>
      <c r="J91" s="132"/>
    </row>
    <row r="92" spans="1:10" ht="12" customHeight="1" hidden="1">
      <c r="A92" s="153"/>
      <c r="B92" s="116" t="s">
        <v>6</v>
      </c>
      <c r="C92" s="110" t="e">
        <f>#REF!</f>
        <v>#REF!</v>
      </c>
      <c r="D92" s="122" t="e">
        <f>#REF!</f>
        <v>#REF!</v>
      </c>
      <c r="E92" s="114" t="e">
        <f>#REF!</f>
        <v>#REF!</v>
      </c>
      <c r="F92" s="122" t="e">
        <f>#REF!</f>
        <v>#REF!</v>
      </c>
      <c r="G92" s="158" t="e">
        <f>#REF!</f>
        <v>#REF!</v>
      </c>
      <c r="H92" s="135" t="e">
        <f>#REF!</f>
        <v>#REF!</v>
      </c>
      <c r="I92" s="15"/>
      <c r="J92" s="132">
        <v>28</v>
      </c>
    </row>
    <row r="93" spans="1:10" ht="12" customHeight="1" hidden="1">
      <c r="A93" s="153"/>
      <c r="B93" s="116"/>
      <c r="C93" s="111"/>
      <c r="D93" s="123"/>
      <c r="E93" s="107"/>
      <c r="F93" s="123"/>
      <c r="G93" s="159"/>
      <c r="H93" s="136"/>
      <c r="I93" s="15"/>
      <c r="J93" s="132"/>
    </row>
    <row r="94" spans="1:9" ht="12" customHeight="1" hidden="1">
      <c r="A94" s="153"/>
      <c r="B94" s="116" t="s">
        <v>14</v>
      </c>
      <c r="C94" s="110" t="e">
        <f>#REF!</f>
        <v>#REF!</v>
      </c>
      <c r="D94" s="122" t="e">
        <f>#REF!</f>
        <v>#REF!</v>
      </c>
      <c r="E94" s="114" t="e">
        <f>#REF!</f>
        <v>#REF!</v>
      </c>
      <c r="F94" s="122" t="e">
        <f>#REF!</f>
        <v>#REF!</v>
      </c>
      <c r="G94" s="158" t="e">
        <f>#REF!</f>
        <v>#REF!</v>
      </c>
      <c r="H94" s="135" t="e">
        <f>#REF!</f>
        <v>#REF!</v>
      </c>
      <c r="I94" s="121"/>
    </row>
    <row r="95" spans="1:9" ht="12" customHeight="1" hidden="1" thickBot="1">
      <c r="A95" s="153"/>
      <c r="B95" s="116"/>
      <c r="C95" s="111"/>
      <c r="D95" s="123"/>
      <c r="E95" s="107"/>
      <c r="F95" s="123"/>
      <c r="G95" s="159"/>
      <c r="H95" s="136"/>
      <c r="I95" s="121"/>
    </row>
    <row r="96" spans="1:9" ht="12" customHeight="1" hidden="1">
      <c r="A96" s="153"/>
      <c r="B96" s="116" t="s">
        <v>14</v>
      </c>
      <c r="C96" s="110" t="e">
        <f>#REF!</f>
        <v>#REF!</v>
      </c>
      <c r="D96" s="122" t="e">
        <f>#REF!</f>
        <v>#REF!</v>
      </c>
      <c r="E96" s="114" t="e">
        <f>#REF!</f>
        <v>#REF!</v>
      </c>
      <c r="F96" s="122" t="e">
        <f>#REF!</f>
        <v>#REF!</v>
      </c>
      <c r="G96" s="158" t="e">
        <f>#REF!</f>
        <v>#REF!</v>
      </c>
      <c r="H96" s="135" t="e">
        <f>#REF!</f>
        <v>#REF!</v>
      </c>
      <c r="I96" s="121"/>
    </row>
    <row r="97" spans="1:9" ht="12" customHeight="1" hidden="1" thickBot="1">
      <c r="A97" s="154"/>
      <c r="B97" s="118"/>
      <c r="C97" s="111"/>
      <c r="D97" s="123"/>
      <c r="E97" s="107"/>
      <c r="F97" s="123"/>
      <c r="G97" s="159"/>
      <c r="H97" s="136"/>
      <c r="I97" s="121"/>
    </row>
    <row r="98" spans="2:9" ht="1.5" customHeight="1" hidden="1" thickBot="1">
      <c r="B98" s="13"/>
      <c r="C98" s="9"/>
      <c r="D98" s="9"/>
      <c r="E98" s="38"/>
      <c r="F98" s="9"/>
      <c r="G98" s="9"/>
      <c r="H98" s="24"/>
      <c r="I98" s="11"/>
    </row>
    <row r="99" spans="1:10" ht="12" customHeight="1" hidden="1">
      <c r="A99" s="152" t="s">
        <v>24</v>
      </c>
      <c r="B99" s="119" t="s">
        <v>4</v>
      </c>
      <c r="C99" s="110" t="e">
        <f>#REF!</f>
        <v>#REF!</v>
      </c>
      <c r="D99" s="122" t="e">
        <f>#REF!</f>
        <v>#REF!</v>
      </c>
      <c r="E99" s="114" t="e">
        <f>#REF!</f>
        <v>#REF!</v>
      </c>
      <c r="F99" s="122" t="e">
        <f>#REF!</f>
        <v>#REF!</v>
      </c>
      <c r="G99" s="158" t="e">
        <f>#REF!</f>
        <v>#REF!</v>
      </c>
      <c r="H99" s="135" t="e">
        <f>#REF!</f>
        <v>#REF!</v>
      </c>
      <c r="I99" s="121"/>
      <c r="J99" s="132">
        <v>29</v>
      </c>
    </row>
    <row r="100" spans="1:10" ht="12" customHeight="1" hidden="1" thickBot="1">
      <c r="A100" s="153"/>
      <c r="B100" s="116"/>
      <c r="C100" s="111"/>
      <c r="D100" s="123"/>
      <c r="E100" s="107"/>
      <c r="F100" s="123"/>
      <c r="G100" s="159"/>
      <c r="H100" s="136"/>
      <c r="I100" s="121"/>
      <c r="J100" s="132"/>
    </row>
    <row r="101" spans="1:10" ht="12" customHeight="1" hidden="1">
      <c r="A101" s="153"/>
      <c r="B101" s="116" t="s">
        <v>5</v>
      </c>
      <c r="C101" s="110" t="e">
        <f>#REF!</f>
        <v>#REF!</v>
      </c>
      <c r="D101" s="122" t="e">
        <f>#REF!</f>
        <v>#REF!</v>
      </c>
      <c r="E101" s="114" t="e">
        <f>#REF!</f>
        <v>#REF!</v>
      </c>
      <c r="F101" s="122" t="e">
        <f>#REF!</f>
        <v>#REF!</v>
      </c>
      <c r="G101" s="158" t="e">
        <f>#REF!</f>
        <v>#REF!</v>
      </c>
      <c r="H101" s="135" t="e">
        <f>#REF!</f>
        <v>#REF!</v>
      </c>
      <c r="I101" s="121"/>
      <c r="J101" s="132">
        <v>30</v>
      </c>
    </row>
    <row r="102" spans="1:10" ht="12" customHeight="1" hidden="1" thickBot="1">
      <c r="A102" s="153"/>
      <c r="B102" s="116"/>
      <c r="C102" s="111"/>
      <c r="D102" s="123"/>
      <c r="E102" s="107"/>
      <c r="F102" s="123"/>
      <c r="G102" s="159"/>
      <c r="H102" s="136"/>
      <c r="I102" s="121"/>
      <c r="J102" s="132"/>
    </row>
    <row r="103" spans="1:10" ht="12" customHeight="1" hidden="1">
      <c r="A103" s="153"/>
      <c r="B103" s="116" t="s">
        <v>6</v>
      </c>
      <c r="C103" s="110" t="e">
        <f>#REF!</f>
        <v>#REF!</v>
      </c>
      <c r="D103" s="122" t="e">
        <f>#REF!</f>
        <v>#REF!</v>
      </c>
      <c r="E103" s="114" t="e">
        <f>#REF!</f>
        <v>#REF!</v>
      </c>
      <c r="F103" s="122" t="e">
        <f>#REF!</f>
        <v>#REF!</v>
      </c>
      <c r="G103" s="158" t="e">
        <f>#REF!</f>
        <v>#REF!</v>
      </c>
      <c r="H103" s="135" t="e">
        <f>#REF!</f>
        <v>#REF!</v>
      </c>
      <c r="I103" s="15"/>
      <c r="J103" s="132">
        <v>31</v>
      </c>
    </row>
    <row r="104" spans="1:10" ht="12" customHeight="1" hidden="1" thickBot="1">
      <c r="A104" s="153"/>
      <c r="B104" s="116"/>
      <c r="C104" s="111"/>
      <c r="D104" s="123"/>
      <c r="E104" s="107"/>
      <c r="F104" s="123"/>
      <c r="G104" s="159"/>
      <c r="H104" s="136"/>
      <c r="I104" s="15"/>
      <c r="J104" s="132"/>
    </row>
    <row r="105" spans="1:10" ht="12" customHeight="1" hidden="1">
      <c r="A105" s="153"/>
      <c r="B105" s="116" t="s">
        <v>6</v>
      </c>
      <c r="C105" s="110" t="e">
        <f>#REF!</f>
        <v>#REF!</v>
      </c>
      <c r="D105" s="122" t="e">
        <f>#REF!</f>
        <v>#REF!</v>
      </c>
      <c r="E105" s="114" t="e">
        <f>#REF!</f>
        <v>#REF!</v>
      </c>
      <c r="F105" s="122" t="e">
        <f>#REF!</f>
        <v>#REF!</v>
      </c>
      <c r="G105" s="158" t="e">
        <f>#REF!</f>
        <v>#REF!</v>
      </c>
      <c r="H105" s="135" t="e">
        <f>#REF!</f>
        <v>#REF!</v>
      </c>
      <c r="I105" s="15"/>
      <c r="J105" s="132">
        <v>32</v>
      </c>
    </row>
    <row r="106" spans="1:10" ht="12" customHeight="1" hidden="1">
      <c r="A106" s="153"/>
      <c r="B106" s="116"/>
      <c r="C106" s="111"/>
      <c r="D106" s="123"/>
      <c r="E106" s="107"/>
      <c r="F106" s="123"/>
      <c r="G106" s="159"/>
      <c r="H106" s="136"/>
      <c r="I106" s="15"/>
      <c r="J106" s="132"/>
    </row>
    <row r="107" spans="1:9" ht="12" customHeight="1" hidden="1">
      <c r="A107" s="153"/>
      <c r="B107" s="116" t="s">
        <v>14</v>
      </c>
      <c r="C107" s="110" t="e">
        <f>#REF!</f>
        <v>#REF!</v>
      </c>
      <c r="D107" s="122" t="e">
        <f>#REF!</f>
        <v>#REF!</v>
      </c>
      <c r="E107" s="114" t="e">
        <f>#REF!</f>
        <v>#REF!</v>
      </c>
      <c r="F107" s="122" t="e">
        <f>#REF!</f>
        <v>#REF!</v>
      </c>
      <c r="G107" s="158" t="e">
        <f>#REF!</f>
        <v>#REF!</v>
      </c>
      <c r="H107" s="135" t="e">
        <f>#REF!</f>
        <v>#REF!</v>
      </c>
      <c r="I107" s="121"/>
    </row>
    <row r="108" spans="1:9" ht="12" customHeight="1" hidden="1" thickBot="1">
      <c r="A108" s="153"/>
      <c r="B108" s="116"/>
      <c r="C108" s="111"/>
      <c r="D108" s="123"/>
      <c r="E108" s="107"/>
      <c r="F108" s="123"/>
      <c r="G108" s="159"/>
      <c r="H108" s="136"/>
      <c r="I108" s="121"/>
    </row>
    <row r="109" spans="1:9" ht="12" customHeight="1" hidden="1">
      <c r="A109" s="153"/>
      <c r="B109" s="116" t="s">
        <v>14</v>
      </c>
      <c r="C109" s="110" t="e">
        <f>#REF!</f>
        <v>#REF!</v>
      </c>
      <c r="D109" s="122" t="e">
        <f>#REF!</f>
        <v>#REF!</v>
      </c>
      <c r="E109" s="114" t="e">
        <f>#REF!</f>
        <v>#REF!</v>
      </c>
      <c r="F109" s="122" t="e">
        <f>#REF!</f>
        <v>#REF!</v>
      </c>
      <c r="G109" s="158" t="e">
        <f>#REF!</f>
        <v>#REF!</v>
      </c>
      <c r="H109" s="135" t="e">
        <f>#REF!</f>
        <v>#REF!</v>
      </c>
      <c r="I109" s="121"/>
    </row>
    <row r="110" spans="1:9" ht="12" customHeight="1" hidden="1" thickBot="1">
      <c r="A110" s="154"/>
      <c r="B110" s="118"/>
      <c r="C110" s="111"/>
      <c r="D110" s="123"/>
      <c r="E110" s="107"/>
      <c r="F110" s="123"/>
      <c r="G110" s="159"/>
      <c r="H110" s="136"/>
      <c r="I110" s="121"/>
    </row>
    <row r="111" spans="2:9" ht="0.75" customHeight="1" thickBot="1">
      <c r="B111" s="13"/>
      <c r="C111" s="9"/>
      <c r="D111" s="9"/>
      <c r="E111" s="38"/>
      <c r="F111" s="9"/>
      <c r="G111" s="9"/>
      <c r="H111" s="24"/>
      <c r="I111" s="11"/>
    </row>
    <row r="112" spans="1:10" ht="12" customHeight="1">
      <c r="A112" s="190" t="s">
        <v>25</v>
      </c>
      <c r="B112" s="119" t="s">
        <v>4</v>
      </c>
      <c r="C112" s="110" t="str">
        <f>'[10]ит.пр'!C6</f>
        <v>НЕМКОВ Вадим Александрович</v>
      </c>
      <c r="D112" s="110" t="str">
        <f>'[10]ит.пр'!D6</f>
        <v>20.06.92, мсмк</v>
      </c>
      <c r="E112" s="110" t="str">
        <f>'[10]ит.пр'!E6</f>
        <v>ЦФО</v>
      </c>
      <c r="F112" s="110" t="str">
        <f>'[10]ит.пр'!F6</f>
        <v>ЦФО,Белгородская</v>
      </c>
      <c r="G112" s="110"/>
      <c r="H112" s="196" t="str">
        <f>'[10]ит.пр'!H6</f>
        <v>Воронов ВМ Мичиков АВ</v>
      </c>
      <c r="I112" s="121"/>
      <c r="J112" s="132">
        <v>33</v>
      </c>
    </row>
    <row r="113" spans="1:10" ht="12" customHeight="1" thickBot="1">
      <c r="A113" s="191"/>
      <c r="B113" s="116"/>
      <c r="C113" s="111"/>
      <c r="D113" s="111"/>
      <c r="E113" s="111"/>
      <c r="F113" s="111"/>
      <c r="G113" s="111"/>
      <c r="H113" s="199"/>
      <c r="I113" s="121"/>
      <c r="J113" s="132"/>
    </row>
    <row r="114" spans="1:10" ht="12" customHeight="1">
      <c r="A114" s="191"/>
      <c r="B114" s="116" t="s">
        <v>5</v>
      </c>
      <c r="C114" s="110" t="str">
        <f>'[10]ит.пр'!C8</f>
        <v>МОХНАТКИН Михаил Александрович</v>
      </c>
      <c r="D114" s="110" t="str">
        <f>'[10]ит.пр'!D8</f>
        <v>16.01.90, мс</v>
      </c>
      <c r="E114" s="110" t="str">
        <f>'[10]ит.пр'!E8</f>
        <v>С-П</v>
      </c>
      <c r="F114" s="110" t="str">
        <f>'[10]ит.пр'!F8</f>
        <v>СП,С-Петербург, ГБОУ ДОД СДЮСШОР "КШВСМ"</v>
      </c>
      <c r="G114" s="110"/>
      <c r="H114" s="196" t="str">
        <f>'[10]ит.пр'!H8</f>
        <v>Коршунов АИ Горохов АВ</v>
      </c>
      <c r="I114" s="121"/>
      <c r="J114" s="132">
        <v>34</v>
      </c>
    </row>
    <row r="115" spans="1:10" ht="12" customHeight="1" thickBot="1">
      <c r="A115" s="191"/>
      <c r="B115" s="116"/>
      <c r="C115" s="111"/>
      <c r="D115" s="111"/>
      <c r="E115" s="111"/>
      <c r="F115" s="111"/>
      <c r="G115" s="111"/>
      <c r="H115" s="199"/>
      <c r="I115" s="121"/>
      <c r="J115" s="132"/>
    </row>
    <row r="116" spans="1:10" ht="12" customHeight="1">
      <c r="A116" s="191"/>
      <c r="B116" s="116" t="s">
        <v>6</v>
      </c>
      <c r="C116" s="110" t="str">
        <f>'[10]ит.пр'!C10</f>
        <v>МУСИН Артем Михайлович</v>
      </c>
      <c r="D116" s="110" t="str">
        <f>'[10]ит.пр'!D10</f>
        <v>25.02.92, кмс</v>
      </c>
      <c r="E116" s="110" t="str">
        <f>'[10]ит.пр'!E10</f>
        <v>СФО</v>
      </c>
      <c r="F116" s="110" t="str">
        <f>'[10]ит.пр'!F10</f>
        <v>Забайкальский</v>
      </c>
      <c r="G116" s="110"/>
      <c r="H116" s="196" t="str">
        <f>'[10]ит.пр'!H10</f>
        <v>Бадманцыренов</v>
      </c>
      <c r="I116" s="15"/>
      <c r="J116" s="132">
        <v>35</v>
      </c>
    </row>
    <row r="117" spans="1:10" ht="12" customHeight="1" thickBot="1">
      <c r="A117" s="191"/>
      <c r="B117" s="116"/>
      <c r="C117" s="111"/>
      <c r="D117" s="111"/>
      <c r="E117" s="111"/>
      <c r="F117" s="111"/>
      <c r="G117" s="111"/>
      <c r="H117" s="199"/>
      <c r="I117" s="15"/>
      <c r="J117" s="132"/>
    </row>
    <row r="118" spans="1:13" ht="12" customHeight="1" thickBot="1">
      <c r="A118" s="191"/>
      <c r="B118" s="116" t="s">
        <v>6</v>
      </c>
      <c r="C118" s="110" t="str">
        <f>'[10]ит.пр'!C12</f>
        <v>НЕМКОВ Виктор Александрович</v>
      </c>
      <c r="D118" s="110" t="str">
        <f>'[10]ит.пр'!D12</f>
        <v>26.01.86, мс</v>
      </c>
      <c r="E118" s="110" t="str">
        <f>'[10]ит.пр'!E12</f>
        <v>ЦФО</v>
      </c>
      <c r="F118" s="110" t="str">
        <f>'[10]ит.пр'!F12</f>
        <v>ЦФО,Белгородская</v>
      </c>
      <c r="G118" s="110"/>
      <c r="H118" s="196" t="str">
        <f>'[10]ит.пр'!H12</f>
        <v>Воронов ВМ Мичиков АВ</v>
      </c>
      <c r="I118" s="15"/>
      <c r="J118" s="132">
        <v>36</v>
      </c>
      <c r="M118" s="47"/>
    </row>
    <row r="119" spans="1:10" ht="12" customHeight="1" thickBot="1">
      <c r="A119" s="191"/>
      <c r="B119" s="118"/>
      <c r="C119" s="111"/>
      <c r="D119" s="111"/>
      <c r="E119" s="111"/>
      <c r="F119" s="111"/>
      <c r="G119" s="111"/>
      <c r="H119" s="199"/>
      <c r="I119" s="15"/>
      <c r="J119" s="132"/>
    </row>
    <row r="120" spans="1:9" ht="12" customHeight="1" hidden="1">
      <c r="A120" s="191"/>
      <c r="B120" s="142" t="s">
        <v>14</v>
      </c>
      <c r="C120" s="110" t="str">
        <f>'[10]ит.пр'!C14</f>
        <v>ДАНЬКОВ Александр Олегович</v>
      </c>
      <c r="D120" s="110" t="str">
        <f>'[10]ит.пр'!D14</f>
        <v>02.03.80, мсмк</v>
      </c>
      <c r="E120" s="110" t="str">
        <f>'[10]ит.пр'!E14</f>
        <v>М</v>
      </c>
      <c r="F120" s="110" t="str">
        <f>'[10]ит.пр'!F14</f>
        <v>М,Москва,Самбо-70</v>
      </c>
      <c r="G120" s="110"/>
      <c r="H120" s="196" t="str">
        <f>'[10]ит.пр'!H14</f>
        <v>Елексин НА</v>
      </c>
      <c r="I120" s="121"/>
    </row>
    <row r="121" spans="1:9" ht="12" customHeight="1" hidden="1" thickBot="1">
      <c r="A121" s="191"/>
      <c r="B121" s="117"/>
      <c r="C121" s="111"/>
      <c r="D121" s="111"/>
      <c r="E121" s="111"/>
      <c r="F121" s="111"/>
      <c r="G121" s="111"/>
      <c r="H121" s="199"/>
      <c r="I121" s="121"/>
    </row>
    <row r="122" spans="1:9" ht="12" customHeight="1" hidden="1">
      <c r="A122" s="191"/>
      <c r="B122" s="142" t="s">
        <v>14</v>
      </c>
      <c r="C122" s="110" t="str">
        <f>'[10]ит.пр'!C16</f>
        <v>ГАМЗАЕВ Рахман Рузвелтович</v>
      </c>
      <c r="D122" s="110" t="str">
        <f>'[10]ит.пр'!D16</f>
        <v>09.08.90, кмс</v>
      </c>
      <c r="E122" s="110" t="str">
        <f>'[10]ит.пр'!E16</f>
        <v>ПФО</v>
      </c>
      <c r="F122" s="110" t="str">
        <f>'[10]ит.пр'!F16</f>
        <v>ПФО, Нижегородская, Богородск</v>
      </c>
      <c r="G122" s="110"/>
      <c r="H122" s="196" t="str">
        <f>'[10]ит.пр'!H16</f>
        <v>Бондаренко СС</v>
      </c>
      <c r="I122" s="121"/>
    </row>
    <row r="123" spans="1:9" ht="12" customHeight="1" hidden="1">
      <c r="A123" s="192"/>
      <c r="B123" s="118"/>
      <c r="C123" s="120"/>
      <c r="D123" s="120"/>
      <c r="E123" s="120"/>
      <c r="F123" s="120"/>
      <c r="G123" s="120"/>
      <c r="H123" s="197"/>
      <c r="I123" s="121"/>
    </row>
    <row r="124" spans="2:9" ht="0.75" customHeight="1">
      <c r="B124" s="13"/>
      <c r="C124" s="9"/>
      <c r="D124" s="9"/>
      <c r="E124" s="38"/>
      <c r="F124" s="9"/>
      <c r="G124" s="9"/>
      <c r="H124" s="24"/>
      <c r="I124" s="11"/>
    </row>
    <row r="125" spans="1:9" ht="8.25" customHeight="1" thickBot="1">
      <c r="A125" s="70"/>
      <c r="B125" s="71"/>
      <c r="C125" s="72"/>
      <c r="D125" s="72"/>
      <c r="E125" s="73"/>
      <c r="F125" s="72"/>
      <c r="G125" s="72"/>
      <c r="H125" s="74"/>
      <c r="I125" s="11"/>
    </row>
    <row r="126" spans="1:10" ht="12" customHeight="1">
      <c r="A126" s="193" t="s">
        <v>26</v>
      </c>
      <c r="B126" s="187" t="s">
        <v>4</v>
      </c>
      <c r="C126" s="112" t="str">
        <f>'[11]ит.пр'!C6</f>
        <v>СИДЕЛЬНИКОВ Кирилл Юрьевич</v>
      </c>
      <c r="D126" s="112" t="str">
        <f>'[11]ит.пр'!D6</f>
        <v>17.08.88, змс</v>
      </c>
      <c r="E126" s="112" t="str">
        <f>'[11]ит.пр'!E6</f>
        <v>ЦФО</v>
      </c>
      <c r="F126" s="112" t="str">
        <f>'[11]ит.пр'!F6</f>
        <v>ЦФО,Белгородская</v>
      </c>
      <c r="G126" s="112"/>
      <c r="H126" s="112" t="str">
        <f>'[11]ит.пр'!H6</f>
        <v>Воронов ВМ Мичиков АВ</v>
      </c>
      <c r="I126" s="121"/>
      <c r="J126" s="132">
        <v>37</v>
      </c>
    </row>
    <row r="127" spans="1:10" ht="12" customHeight="1" thickBot="1">
      <c r="A127" s="194"/>
      <c r="B127" s="184"/>
      <c r="C127" s="113"/>
      <c r="D127" s="113"/>
      <c r="E127" s="113"/>
      <c r="F127" s="113"/>
      <c r="G127" s="113"/>
      <c r="H127" s="113"/>
      <c r="I127" s="121"/>
      <c r="J127" s="132"/>
    </row>
    <row r="128" spans="1:10" ht="12" customHeight="1">
      <c r="A128" s="194"/>
      <c r="B128" s="184" t="s">
        <v>5</v>
      </c>
      <c r="C128" s="112" t="str">
        <f>'[11]ит.пр'!C8</f>
        <v>ГОЛЬЦОВ Денис Александрович</v>
      </c>
      <c r="D128" s="112" t="str">
        <f>'[11]ит.пр'!D8</f>
        <v>10.06.90, мс</v>
      </c>
      <c r="E128" s="112" t="str">
        <f>'[11]ит.пр'!E8</f>
        <v>С-П</v>
      </c>
      <c r="F128" s="112" t="str">
        <f>'[11]ит.пр'!F8</f>
        <v>СП,С-Петербург, ГБОУ ДОД СДЮСШОР "КШВСМ"</v>
      </c>
      <c r="G128" s="112"/>
      <c r="H128" s="112" t="str">
        <f>'[11]ит.пр'!H8</f>
        <v>Коршунов АИ Горохов АВ</v>
      </c>
      <c r="I128" s="121"/>
      <c r="J128" s="132">
        <v>38</v>
      </c>
    </row>
    <row r="129" spans="1:10" ht="12" customHeight="1" thickBot="1">
      <c r="A129" s="194"/>
      <c r="B129" s="184"/>
      <c r="C129" s="113"/>
      <c r="D129" s="113"/>
      <c r="E129" s="113"/>
      <c r="F129" s="113"/>
      <c r="G129" s="113"/>
      <c r="H129" s="113"/>
      <c r="I129" s="121"/>
      <c r="J129" s="132"/>
    </row>
    <row r="130" spans="1:10" ht="12" customHeight="1">
      <c r="A130" s="194"/>
      <c r="B130" s="184" t="s">
        <v>6</v>
      </c>
      <c r="C130" s="112" t="str">
        <f>'[11]ит.пр'!C10</f>
        <v>ХАРХАЧАЕВ Паша Шахрудинович</v>
      </c>
      <c r="D130" s="112" t="str">
        <f>'[11]ит.пр'!D10</f>
        <v>26.04.95, кмс</v>
      </c>
      <c r="E130" s="112" t="str">
        <f>'[11]ит.пр'!E10</f>
        <v>СКФО</v>
      </c>
      <c r="F130" s="112" t="str">
        <f>'[11]ит.пр'!F10</f>
        <v>СКФО,Р.Дагестан</v>
      </c>
      <c r="G130" s="112"/>
      <c r="H130" s="112" t="str">
        <f>'[11]ит.пр'!H10</f>
        <v>Магомедов МА</v>
      </c>
      <c r="I130" s="15"/>
      <c r="J130" s="132">
        <v>39</v>
      </c>
    </row>
    <row r="131" spans="1:10" ht="12" customHeight="1" thickBot="1">
      <c r="A131" s="194"/>
      <c r="B131" s="184"/>
      <c r="C131" s="113"/>
      <c r="D131" s="113"/>
      <c r="E131" s="113"/>
      <c r="F131" s="113"/>
      <c r="G131" s="113"/>
      <c r="H131" s="113"/>
      <c r="I131" s="15"/>
      <c r="J131" s="132"/>
    </row>
    <row r="132" spans="1:10" ht="12" customHeight="1">
      <c r="A132" s="194"/>
      <c r="B132" s="184" t="s">
        <v>6</v>
      </c>
      <c r="C132" s="112" t="str">
        <f>'[11]ит.пр'!C12</f>
        <v>ПОЛЕХИН Денис Владимирович</v>
      </c>
      <c r="D132" s="112" t="str">
        <f>'[11]ит.пр'!D12</f>
        <v>17.08.90, мс</v>
      </c>
      <c r="E132" s="112" t="str">
        <f>'[11]ит.пр'!E12</f>
        <v>М</v>
      </c>
      <c r="F132" s="112" t="str">
        <f>'[11]ит.пр'!F12</f>
        <v>М,Москва,Пролетарский , Динамо</v>
      </c>
      <c r="G132" s="112"/>
      <c r="H132" s="112" t="str">
        <f>'[11]ит.пр'!H12</f>
        <v>Журавицкий СВ Ходырев АН</v>
      </c>
      <c r="I132" s="15"/>
      <c r="J132" s="132">
        <v>40</v>
      </c>
    </row>
    <row r="133" spans="1:10" ht="12" customHeight="1" thickBot="1">
      <c r="A133" s="194"/>
      <c r="B133" s="185"/>
      <c r="C133" s="174"/>
      <c r="D133" s="174"/>
      <c r="E133" s="174"/>
      <c r="F133" s="174"/>
      <c r="G133" s="174"/>
      <c r="H133" s="174"/>
      <c r="I133" s="15"/>
      <c r="J133" s="132"/>
    </row>
    <row r="134" spans="1:9" ht="30" customHeight="1" hidden="1">
      <c r="A134" s="194"/>
      <c r="B134" s="187" t="s">
        <v>14</v>
      </c>
      <c r="C134" s="112" t="str">
        <f>'[11]ит.пр'!C14</f>
        <v>ГОНЧАРУК Роман Михайлович</v>
      </c>
      <c r="D134" s="112" t="str">
        <f>'[11]ит.пр'!D14</f>
        <v>24.06.93, мс</v>
      </c>
      <c r="E134" s="112" t="str">
        <f>'[11]ит.пр'!E14</f>
        <v>М</v>
      </c>
      <c r="F134" s="112" t="str">
        <f>'[11]ит.пр'!F14</f>
        <v>М,Москва,Динамо</v>
      </c>
      <c r="G134" s="112">
        <f>'[11]ит.пр'!G14</f>
        <v>0</v>
      </c>
      <c r="H134" s="112" t="str">
        <f>'[11]ит.пр'!H14</f>
        <v>Журавицкий СВ Ходырев АН</v>
      </c>
      <c r="I134" s="121"/>
    </row>
    <row r="135" spans="1:9" ht="12" customHeight="1" hidden="1" thickBot="1">
      <c r="A135" s="194"/>
      <c r="B135" s="185"/>
      <c r="C135" s="113"/>
      <c r="D135" s="113"/>
      <c r="E135" s="113"/>
      <c r="F135" s="113"/>
      <c r="G135" s="113"/>
      <c r="H135" s="113"/>
      <c r="I135" s="121"/>
    </row>
    <row r="136" spans="1:9" ht="12" customHeight="1" hidden="1">
      <c r="A136" s="194"/>
      <c r="B136" s="186" t="s">
        <v>14</v>
      </c>
      <c r="C136" s="112" t="str">
        <f>'[11]ит.пр'!C16</f>
        <v>МИШЕВ Тимофей Викторович</v>
      </c>
      <c r="D136" s="112" t="str">
        <f>'[11]ит.пр'!D16</f>
        <v>16.07.94, мс</v>
      </c>
      <c r="E136" s="112" t="str">
        <f>'[11]ит.пр'!E16</f>
        <v>М</v>
      </c>
      <c r="F136" s="112" t="str">
        <f>'[11]ит.пр'!F16</f>
        <v>М,Москва,Пролетарский ,Ходори</v>
      </c>
      <c r="G136" s="112">
        <f>'[11]ит.пр'!G16</f>
        <v>0</v>
      </c>
      <c r="H136" s="112" t="str">
        <f>'[11]ит.пр'!H16</f>
        <v>Журавицкий СВ Ходырев АН</v>
      </c>
      <c r="I136" s="121"/>
    </row>
    <row r="137" spans="1:9" ht="12" customHeight="1" hidden="1" thickBot="1">
      <c r="A137" s="195"/>
      <c r="B137" s="198"/>
      <c r="C137" s="174"/>
      <c r="D137" s="174"/>
      <c r="E137" s="174"/>
      <c r="F137" s="174"/>
      <c r="G137" s="174"/>
      <c r="H137" s="174"/>
      <c r="I137" s="121"/>
    </row>
    <row r="138" spans="1:8" ht="9" customHeight="1">
      <c r="A138" s="33"/>
      <c r="B138" s="12"/>
      <c r="C138" s="3"/>
      <c r="D138" s="4"/>
      <c r="E138" s="4"/>
      <c r="F138" s="5"/>
      <c r="G138" s="5"/>
      <c r="H138" s="3"/>
    </row>
    <row r="139" spans="1:8" ht="12.75">
      <c r="A139" s="1"/>
      <c r="B139" s="2"/>
      <c r="C139" s="3"/>
      <c r="D139" s="4"/>
      <c r="E139" s="4"/>
      <c r="F139" s="5"/>
      <c r="G139" s="5"/>
      <c r="H139" s="3"/>
    </row>
    <row r="140" spans="1:8" ht="2.25" customHeight="1">
      <c r="A140" s="1"/>
      <c r="B140" s="2"/>
      <c r="C140" s="3"/>
      <c r="D140" s="4"/>
      <c r="E140" s="4"/>
      <c r="F140" s="5"/>
      <c r="G140" s="5"/>
      <c r="H140" s="3"/>
    </row>
    <row r="141" spans="1:19" ht="15.75">
      <c r="A141" s="1"/>
      <c r="B141" s="26" t="str">
        <f>призеры!B138</f>
        <v>Гл. судья, судья ВК</v>
      </c>
      <c r="C141" s="6"/>
      <c r="D141" s="6"/>
      <c r="E141" s="40"/>
      <c r="F141" s="26" t="str">
        <f>призеры!F138</f>
        <v>С.Г.Шкедов</v>
      </c>
      <c r="G141" s="165" t="str">
        <f>призеры!F139</f>
        <v>/Владивосток/</v>
      </c>
      <c r="H141" s="165"/>
      <c r="S141" t="s">
        <v>13</v>
      </c>
    </row>
    <row r="142" spans="1:8" ht="15.75">
      <c r="A142" s="1"/>
      <c r="B142" s="26"/>
      <c r="C142" s="7"/>
      <c r="D142" s="7"/>
      <c r="E142" s="41"/>
      <c r="F142" s="25"/>
      <c r="G142" s="25"/>
      <c r="H142" s="7"/>
    </row>
    <row r="143" spans="1:8" ht="15.75">
      <c r="A143" s="1"/>
      <c r="B143" s="26" t="str">
        <f>призеры!B140</f>
        <v>Гл. секретарь, судья ВК</v>
      </c>
      <c r="C143" s="7"/>
      <c r="D143" s="7"/>
      <c r="E143" s="41"/>
      <c r="F143" s="75" t="str">
        <f>призеры!F140</f>
        <v>А.С.Тимошин</v>
      </c>
      <c r="G143" s="165" t="str">
        <f>призеры!F141</f>
        <v>/Рыбинск/</v>
      </c>
      <c r="H143" s="165"/>
    </row>
    <row r="144" spans="3:8" ht="12.75">
      <c r="C144" s="1"/>
      <c r="H144" s="7"/>
    </row>
    <row r="147" ht="12.75">
      <c r="D147" s="1"/>
    </row>
  </sheetData>
  <sheetProtection/>
  <mergeCells count="526">
    <mergeCell ref="A5:I5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I6:I7"/>
    <mergeCell ref="A8:A19"/>
    <mergeCell ref="B8:B9"/>
    <mergeCell ref="C8:C9"/>
    <mergeCell ref="D8:D9"/>
    <mergeCell ref="E8:E9"/>
    <mergeCell ref="F8:F9"/>
    <mergeCell ref="G8:G9"/>
    <mergeCell ref="F10:F11"/>
    <mergeCell ref="G10:G11"/>
    <mergeCell ref="G6:G7"/>
    <mergeCell ref="H6:H7"/>
    <mergeCell ref="B10:B11"/>
    <mergeCell ref="C10:C11"/>
    <mergeCell ref="D10:D11"/>
    <mergeCell ref="E10:E11"/>
    <mergeCell ref="I12:I13"/>
    <mergeCell ref="H8:H9"/>
    <mergeCell ref="I8:I9"/>
    <mergeCell ref="J8:J9"/>
    <mergeCell ref="H10:H11"/>
    <mergeCell ref="J14:J15"/>
    <mergeCell ref="I10:I11"/>
    <mergeCell ref="J10:J11"/>
    <mergeCell ref="B12:B13"/>
    <mergeCell ref="C12:C13"/>
    <mergeCell ref="D12:D13"/>
    <mergeCell ref="E12:E13"/>
    <mergeCell ref="F12:F13"/>
    <mergeCell ref="G12:G13"/>
    <mergeCell ref="H12:H13"/>
    <mergeCell ref="F16:F17"/>
    <mergeCell ref="G16:G17"/>
    <mergeCell ref="J12:J13"/>
    <mergeCell ref="B14:B15"/>
    <mergeCell ref="C14:C15"/>
    <mergeCell ref="D14:D15"/>
    <mergeCell ref="E14:E15"/>
    <mergeCell ref="F14:F15"/>
    <mergeCell ref="G14:G15"/>
    <mergeCell ref="H14:H15"/>
    <mergeCell ref="B16:B17"/>
    <mergeCell ref="C16:C17"/>
    <mergeCell ref="D16:D17"/>
    <mergeCell ref="E16:E17"/>
    <mergeCell ref="H21:H22"/>
    <mergeCell ref="I21:I22"/>
    <mergeCell ref="H16:H17"/>
    <mergeCell ref="B18:B19"/>
    <mergeCell ref="C18:C19"/>
    <mergeCell ref="D18:D19"/>
    <mergeCell ref="E18:E19"/>
    <mergeCell ref="F18:F19"/>
    <mergeCell ref="G18:G19"/>
    <mergeCell ref="H18:H19"/>
    <mergeCell ref="I23:I24"/>
    <mergeCell ref="J23:J24"/>
    <mergeCell ref="I18:I19"/>
    <mergeCell ref="A21:A32"/>
    <mergeCell ref="B21:B22"/>
    <mergeCell ref="C21:C22"/>
    <mergeCell ref="D21:D22"/>
    <mergeCell ref="E21:E22"/>
    <mergeCell ref="F21:F22"/>
    <mergeCell ref="G21:G22"/>
    <mergeCell ref="F25:F26"/>
    <mergeCell ref="G25:G26"/>
    <mergeCell ref="J21:J22"/>
    <mergeCell ref="B23:B24"/>
    <mergeCell ref="C23:C24"/>
    <mergeCell ref="D23:D24"/>
    <mergeCell ref="E23:E24"/>
    <mergeCell ref="F23:F24"/>
    <mergeCell ref="G23:G24"/>
    <mergeCell ref="H23:H24"/>
    <mergeCell ref="B25:B26"/>
    <mergeCell ref="C25:C26"/>
    <mergeCell ref="D25:D26"/>
    <mergeCell ref="E25:E26"/>
    <mergeCell ref="H25:H26"/>
    <mergeCell ref="J25:J26"/>
    <mergeCell ref="B27:B28"/>
    <mergeCell ref="C27:C28"/>
    <mergeCell ref="D27:D28"/>
    <mergeCell ref="E27:E28"/>
    <mergeCell ref="F27:F28"/>
    <mergeCell ref="G27:G28"/>
    <mergeCell ref="H27:H28"/>
    <mergeCell ref="J27:J28"/>
    <mergeCell ref="D29:D30"/>
    <mergeCell ref="E29:E30"/>
    <mergeCell ref="F29:F30"/>
    <mergeCell ref="G29:G30"/>
    <mergeCell ref="P30:P31"/>
    <mergeCell ref="B31:B32"/>
    <mergeCell ref="C31:C32"/>
    <mergeCell ref="D31:D32"/>
    <mergeCell ref="E31:E32"/>
    <mergeCell ref="F31:F32"/>
    <mergeCell ref="G31:G32"/>
    <mergeCell ref="H31:H32"/>
    <mergeCell ref="B29:B30"/>
    <mergeCell ref="C29:C30"/>
    <mergeCell ref="H34:H35"/>
    <mergeCell ref="I34:I35"/>
    <mergeCell ref="H29:H30"/>
    <mergeCell ref="I29:I30"/>
    <mergeCell ref="I36:I37"/>
    <mergeCell ref="J36:J37"/>
    <mergeCell ref="I31:I32"/>
    <mergeCell ref="A34:A45"/>
    <mergeCell ref="B34:B35"/>
    <mergeCell ref="C34:C35"/>
    <mergeCell ref="D34:D35"/>
    <mergeCell ref="E34:E35"/>
    <mergeCell ref="F34:F35"/>
    <mergeCell ref="G34:G35"/>
    <mergeCell ref="F38:F39"/>
    <mergeCell ref="G38:G39"/>
    <mergeCell ref="J34:J35"/>
    <mergeCell ref="B36:B37"/>
    <mergeCell ref="C36:C37"/>
    <mergeCell ref="D36:D37"/>
    <mergeCell ref="E36:E37"/>
    <mergeCell ref="F36:F37"/>
    <mergeCell ref="G36:G37"/>
    <mergeCell ref="H36:H37"/>
    <mergeCell ref="B38:B39"/>
    <mergeCell ref="C38:C39"/>
    <mergeCell ref="D38:D39"/>
    <mergeCell ref="E38:E39"/>
    <mergeCell ref="H38:H39"/>
    <mergeCell ref="J38:J39"/>
    <mergeCell ref="B40:B41"/>
    <mergeCell ref="C40:C41"/>
    <mergeCell ref="D40:D41"/>
    <mergeCell ref="E40:E41"/>
    <mergeCell ref="F40:F41"/>
    <mergeCell ref="G40:G41"/>
    <mergeCell ref="H40:H41"/>
    <mergeCell ref="J40:J41"/>
    <mergeCell ref="I44:I45"/>
    <mergeCell ref="B42:B43"/>
    <mergeCell ref="C42:C43"/>
    <mergeCell ref="D42:D43"/>
    <mergeCell ref="E42:E43"/>
    <mergeCell ref="F42:F43"/>
    <mergeCell ref="G42:G43"/>
    <mergeCell ref="E55:E56"/>
    <mergeCell ref="H42:H43"/>
    <mergeCell ref="I42:I43"/>
    <mergeCell ref="B44:B45"/>
    <mergeCell ref="C44:C45"/>
    <mergeCell ref="D44:D45"/>
    <mergeCell ref="E44:E45"/>
    <mergeCell ref="F44:F45"/>
    <mergeCell ref="G44:G45"/>
    <mergeCell ref="H44:H45"/>
    <mergeCell ref="A47:A58"/>
    <mergeCell ref="B47:B48"/>
    <mergeCell ref="C47:C48"/>
    <mergeCell ref="D47:D48"/>
    <mergeCell ref="B55:B56"/>
    <mergeCell ref="C55:C56"/>
    <mergeCell ref="D55:D56"/>
    <mergeCell ref="I47:I48"/>
    <mergeCell ref="J47:J48"/>
    <mergeCell ref="B49:B50"/>
    <mergeCell ref="C49:C50"/>
    <mergeCell ref="D49:D50"/>
    <mergeCell ref="E49:E50"/>
    <mergeCell ref="F49:F50"/>
    <mergeCell ref="G49:G50"/>
    <mergeCell ref="E47:E48"/>
    <mergeCell ref="F47:F48"/>
    <mergeCell ref="F51:F52"/>
    <mergeCell ref="G51:G52"/>
    <mergeCell ref="H51:H52"/>
    <mergeCell ref="G47:G48"/>
    <mergeCell ref="H47:H48"/>
    <mergeCell ref="B51:B52"/>
    <mergeCell ref="C51:C52"/>
    <mergeCell ref="D51:D52"/>
    <mergeCell ref="E51:E52"/>
    <mergeCell ref="J53:J54"/>
    <mergeCell ref="H49:H50"/>
    <mergeCell ref="I49:I50"/>
    <mergeCell ref="J49:J50"/>
    <mergeCell ref="F57:F58"/>
    <mergeCell ref="G57:G58"/>
    <mergeCell ref="J51:J52"/>
    <mergeCell ref="B53:B54"/>
    <mergeCell ref="C53:C54"/>
    <mergeCell ref="D53:D54"/>
    <mergeCell ref="E53:E54"/>
    <mergeCell ref="F53:F54"/>
    <mergeCell ref="G53:G54"/>
    <mergeCell ref="H53:H54"/>
    <mergeCell ref="B57:B58"/>
    <mergeCell ref="C57:C58"/>
    <mergeCell ref="D57:D58"/>
    <mergeCell ref="E57:E58"/>
    <mergeCell ref="F55:F56"/>
    <mergeCell ref="G55:G56"/>
    <mergeCell ref="H55:H56"/>
    <mergeCell ref="I55:I56"/>
    <mergeCell ref="H57:H58"/>
    <mergeCell ref="I57:I58"/>
    <mergeCell ref="A60:A7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B64:B65"/>
    <mergeCell ref="C64:C65"/>
    <mergeCell ref="D64:D65"/>
    <mergeCell ref="E64:E65"/>
    <mergeCell ref="F64:F65"/>
    <mergeCell ref="G64:G65"/>
    <mergeCell ref="H64:H65"/>
    <mergeCell ref="J64:J65"/>
    <mergeCell ref="B66:B67"/>
    <mergeCell ref="C66:C67"/>
    <mergeCell ref="D66:D67"/>
    <mergeCell ref="E66:E67"/>
    <mergeCell ref="B68:B69"/>
    <mergeCell ref="C68:C69"/>
    <mergeCell ref="D68:D69"/>
    <mergeCell ref="E68:E69"/>
    <mergeCell ref="F70:F71"/>
    <mergeCell ref="G70:G71"/>
    <mergeCell ref="H66:H67"/>
    <mergeCell ref="J66:J67"/>
    <mergeCell ref="F68:F69"/>
    <mergeCell ref="G68:G69"/>
    <mergeCell ref="H68:H69"/>
    <mergeCell ref="I68:I69"/>
    <mergeCell ref="F66:F67"/>
    <mergeCell ref="G66:G67"/>
    <mergeCell ref="B70:B71"/>
    <mergeCell ref="C70:C71"/>
    <mergeCell ref="D70:D71"/>
    <mergeCell ref="E70:E71"/>
    <mergeCell ref="H70:H71"/>
    <mergeCell ref="I70:I71"/>
    <mergeCell ref="A73:A8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7:B78"/>
    <mergeCell ref="C77:C78"/>
    <mergeCell ref="D77:D78"/>
    <mergeCell ref="E77:E78"/>
    <mergeCell ref="F77:F78"/>
    <mergeCell ref="G77:G78"/>
    <mergeCell ref="H77:H78"/>
    <mergeCell ref="J77:J78"/>
    <mergeCell ref="B79:B80"/>
    <mergeCell ref="C79:C80"/>
    <mergeCell ref="D79:D80"/>
    <mergeCell ref="E79:E80"/>
    <mergeCell ref="B81:B82"/>
    <mergeCell ref="C81:C82"/>
    <mergeCell ref="D81:D82"/>
    <mergeCell ref="E81:E82"/>
    <mergeCell ref="F83:F84"/>
    <mergeCell ref="G83:G84"/>
    <mergeCell ref="H79:H80"/>
    <mergeCell ref="J79:J80"/>
    <mergeCell ref="F81:F82"/>
    <mergeCell ref="G81:G82"/>
    <mergeCell ref="H81:H82"/>
    <mergeCell ref="I81:I82"/>
    <mergeCell ref="F79:F80"/>
    <mergeCell ref="G79:G80"/>
    <mergeCell ref="B83:B84"/>
    <mergeCell ref="C83:C84"/>
    <mergeCell ref="D83:D84"/>
    <mergeCell ref="E83:E84"/>
    <mergeCell ref="H83:H84"/>
    <mergeCell ref="I83:I84"/>
    <mergeCell ref="A86:A9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B90:B91"/>
    <mergeCell ref="C90:C91"/>
    <mergeCell ref="D90:D91"/>
    <mergeCell ref="E90:E91"/>
    <mergeCell ref="F90:F91"/>
    <mergeCell ref="G90:G91"/>
    <mergeCell ref="H90:H91"/>
    <mergeCell ref="J90:J91"/>
    <mergeCell ref="B92:B93"/>
    <mergeCell ref="C92:C93"/>
    <mergeCell ref="D92:D93"/>
    <mergeCell ref="E92:E93"/>
    <mergeCell ref="B94:B95"/>
    <mergeCell ref="C94:C95"/>
    <mergeCell ref="D94:D95"/>
    <mergeCell ref="E94:E95"/>
    <mergeCell ref="F96:F97"/>
    <mergeCell ref="G96:G97"/>
    <mergeCell ref="H92:H93"/>
    <mergeCell ref="J92:J93"/>
    <mergeCell ref="F94:F95"/>
    <mergeCell ref="G94:G95"/>
    <mergeCell ref="H94:H95"/>
    <mergeCell ref="I94:I95"/>
    <mergeCell ref="F92:F93"/>
    <mergeCell ref="G92:G93"/>
    <mergeCell ref="B96:B97"/>
    <mergeCell ref="C96:C97"/>
    <mergeCell ref="D96:D97"/>
    <mergeCell ref="E96:E97"/>
    <mergeCell ref="H96:H97"/>
    <mergeCell ref="I96:I97"/>
    <mergeCell ref="A99:A11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B103:B104"/>
    <mergeCell ref="C103:C104"/>
    <mergeCell ref="D103:D104"/>
    <mergeCell ref="E103:E104"/>
    <mergeCell ref="F103:F104"/>
    <mergeCell ref="G103:G104"/>
    <mergeCell ref="H103:H104"/>
    <mergeCell ref="J103:J104"/>
    <mergeCell ref="B105:B106"/>
    <mergeCell ref="C105:C106"/>
    <mergeCell ref="D105:D106"/>
    <mergeCell ref="E105:E106"/>
    <mergeCell ref="B107:B108"/>
    <mergeCell ref="C107:C108"/>
    <mergeCell ref="D107:D108"/>
    <mergeCell ref="E107:E108"/>
    <mergeCell ref="F109:F110"/>
    <mergeCell ref="G109:G110"/>
    <mergeCell ref="H105:H106"/>
    <mergeCell ref="J105:J106"/>
    <mergeCell ref="F107:F108"/>
    <mergeCell ref="G107:G108"/>
    <mergeCell ref="H107:H108"/>
    <mergeCell ref="I107:I108"/>
    <mergeCell ref="F105:F106"/>
    <mergeCell ref="G105:G106"/>
    <mergeCell ref="B109:B110"/>
    <mergeCell ref="C109:C110"/>
    <mergeCell ref="D109:D110"/>
    <mergeCell ref="E109:E110"/>
    <mergeCell ref="H109:H110"/>
    <mergeCell ref="I109:I110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D116:D117"/>
    <mergeCell ref="E116:E117"/>
    <mergeCell ref="F116:F117"/>
    <mergeCell ref="G116:G117"/>
    <mergeCell ref="H116:H117"/>
    <mergeCell ref="J116:J117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H118:H119"/>
    <mergeCell ref="C118:C119"/>
    <mergeCell ref="D118:D119"/>
    <mergeCell ref="E118:E119"/>
    <mergeCell ref="F118:F119"/>
    <mergeCell ref="I122:I123"/>
    <mergeCell ref="G118:G119"/>
    <mergeCell ref="B126:B127"/>
    <mergeCell ref="C126:C127"/>
    <mergeCell ref="D126:D127"/>
    <mergeCell ref="E126:E127"/>
    <mergeCell ref="F126:F127"/>
    <mergeCell ref="G126:G127"/>
    <mergeCell ref="H126:H127"/>
    <mergeCell ref="I120:I121"/>
    <mergeCell ref="J126:J127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E130:E131"/>
    <mergeCell ref="F130:F131"/>
    <mergeCell ref="G130:G131"/>
    <mergeCell ref="I126:I127"/>
    <mergeCell ref="J128:J129"/>
    <mergeCell ref="H130:H131"/>
    <mergeCell ref="J130:J131"/>
    <mergeCell ref="J132:J133"/>
    <mergeCell ref="I134:I135"/>
    <mergeCell ref="B132:B133"/>
    <mergeCell ref="G122:G123"/>
    <mergeCell ref="H136:H137"/>
    <mergeCell ref="I136:I137"/>
    <mergeCell ref="B136:B137"/>
    <mergeCell ref="C136:C137"/>
    <mergeCell ref="D136:D137"/>
    <mergeCell ref="E136:E137"/>
    <mergeCell ref="B134:B135"/>
    <mergeCell ref="G143:H143"/>
    <mergeCell ref="H122:H123"/>
    <mergeCell ref="F122:F123"/>
    <mergeCell ref="H134:H135"/>
    <mergeCell ref="F134:F135"/>
    <mergeCell ref="G134:G135"/>
    <mergeCell ref="F132:F133"/>
    <mergeCell ref="G132:G133"/>
    <mergeCell ref="F136:F137"/>
    <mergeCell ref="G136:G137"/>
    <mergeCell ref="H132:H133"/>
    <mergeCell ref="G141:H141"/>
    <mergeCell ref="D122:D123"/>
    <mergeCell ref="E122:E123"/>
    <mergeCell ref="C134:C135"/>
    <mergeCell ref="D134:D135"/>
    <mergeCell ref="E134:E135"/>
    <mergeCell ref="C132:C133"/>
    <mergeCell ref="D132:D133"/>
    <mergeCell ref="E132:E133"/>
    <mergeCell ref="C130:C131"/>
    <mergeCell ref="D130:D131"/>
    <mergeCell ref="A112:A123"/>
    <mergeCell ref="A126:A137"/>
    <mergeCell ref="B122:B123"/>
    <mergeCell ref="C122:C123"/>
    <mergeCell ref="B130:B131"/>
    <mergeCell ref="B118:B119"/>
    <mergeCell ref="B116:B117"/>
    <mergeCell ref="C116:C117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94" r:id="rId2"/>
  <rowBreaks count="1" manualBreakCount="1">
    <brk id="144" max="7" man="1"/>
  </rowBreaks>
  <colBreaks count="2" manualBreakCount="2">
    <brk id="13" max="65535" man="1"/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zoomScale="75" zoomScaleNormal="75" zoomScalePageLayoutView="0" workbookViewId="0" topLeftCell="A21">
      <selection activeCell="F77" sqref="E77:F77"/>
    </sheetView>
  </sheetViews>
  <sheetFormatPr defaultColWidth="9.140625" defaultRowHeight="12.75"/>
  <cols>
    <col min="1" max="1" width="7.8515625" style="0" customWidth="1"/>
    <col min="2" max="2" width="6.8515625" style="0" customWidth="1"/>
    <col min="3" max="3" width="25.28125" style="0" customWidth="1"/>
    <col min="4" max="4" width="12.8515625" style="0" customWidth="1"/>
    <col min="5" max="5" width="21.421875" style="0" customWidth="1"/>
    <col min="6" max="6" width="11.421875" style="0" customWidth="1"/>
    <col min="7" max="7" width="8.00390625" style="0" customWidth="1"/>
    <col min="8" max="8" width="40.140625" style="0" customWidth="1"/>
  </cols>
  <sheetData>
    <row r="1" spans="1:9" ht="20.25">
      <c r="A1" s="127" t="s">
        <v>7</v>
      </c>
      <c r="B1" s="127"/>
      <c r="C1" s="127"/>
      <c r="D1" s="127"/>
      <c r="E1" s="127"/>
      <c r="F1" s="127"/>
      <c r="G1" s="127"/>
      <c r="H1" s="127"/>
      <c r="I1" s="102"/>
    </row>
    <row r="2" spans="1:9" ht="19.5" customHeight="1">
      <c r="A2" s="128" t="s">
        <v>36</v>
      </c>
      <c r="B2" s="128"/>
      <c r="C2" s="128"/>
      <c r="D2" s="128"/>
      <c r="E2" s="128"/>
      <c r="F2" s="128"/>
      <c r="G2" s="128"/>
      <c r="H2" s="128"/>
      <c r="I2" s="49"/>
    </row>
    <row r="3" spans="1:9" ht="54" customHeight="1">
      <c r="A3" s="220" t="str">
        <f>призеры!A3</f>
        <v>ЧЕМПИОНАТ РОССИИ по БОЕВОМУ САМБО среди МУЖЧИН</v>
      </c>
      <c r="B3" s="220"/>
      <c r="C3" s="220"/>
      <c r="D3" s="220"/>
      <c r="E3" s="220"/>
      <c r="F3" s="220"/>
      <c r="G3" s="220"/>
      <c r="H3" s="220"/>
      <c r="I3" s="48"/>
    </row>
    <row r="4" spans="1:9" ht="16.5" thickBot="1">
      <c r="A4" s="128" t="str">
        <f>призеры!A4</f>
        <v>24-27 февраля 2017г.                                 г.Нижний Новгород</v>
      </c>
      <c r="B4" s="128"/>
      <c r="C4" s="128"/>
      <c r="D4" s="128"/>
      <c r="E4" s="128"/>
      <c r="F4" s="128"/>
      <c r="G4" s="128"/>
      <c r="H4" s="128"/>
      <c r="I4" s="49"/>
    </row>
    <row r="5" spans="1:9" ht="12.75" customHeight="1">
      <c r="A5" s="221" t="s">
        <v>37</v>
      </c>
      <c r="B5" s="223" t="s">
        <v>0</v>
      </c>
      <c r="C5" s="140" t="s">
        <v>1</v>
      </c>
      <c r="D5" s="140" t="s">
        <v>2</v>
      </c>
      <c r="E5" s="140" t="s">
        <v>38</v>
      </c>
      <c r="F5" s="223" t="s">
        <v>39</v>
      </c>
      <c r="G5" s="225" t="s">
        <v>40</v>
      </c>
      <c r="H5" s="138" t="s">
        <v>41</v>
      </c>
      <c r="I5" s="125"/>
    </row>
    <row r="6" spans="1:9" ht="21" customHeight="1" thickBot="1">
      <c r="A6" s="222"/>
      <c r="B6" s="224"/>
      <c r="C6" s="141"/>
      <c r="D6" s="141"/>
      <c r="E6" s="141"/>
      <c r="F6" s="224"/>
      <c r="G6" s="226"/>
      <c r="H6" s="139"/>
      <c r="I6" s="125"/>
    </row>
    <row r="7" spans="1:9" ht="12.75" hidden="1">
      <c r="A7" s="144" t="s">
        <v>9</v>
      </c>
      <c r="B7" s="246" t="s">
        <v>4</v>
      </c>
      <c r="C7" s="231" t="s">
        <v>42</v>
      </c>
      <c r="D7" s="232" t="s">
        <v>43</v>
      </c>
      <c r="E7" s="231" t="s">
        <v>44</v>
      </c>
      <c r="F7" s="232"/>
      <c r="G7" s="232"/>
      <c r="H7" s="231" t="s">
        <v>45</v>
      </c>
      <c r="I7" s="234"/>
    </row>
    <row r="8" spans="1:9" ht="12.75" hidden="1">
      <c r="A8" s="144"/>
      <c r="B8" s="109"/>
      <c r="C8" s="230"/>
      <c r="D8" s="233"/>
      <c r="E8" s="230"/>
      <c r="F8" s="233"/>
      <c r="G8" s="233"/>
      <c r="H8" s="230"/>
      <c r="I8" s="234"/>
    </row>
    <row r="9" spans="1:9" ht="12.75" hidden="1">
      <c r="A9" s="144"/>
      <c r="B9" s="109" t="s">
        <v>5</v>
      </c>
      <c r="C9" s="229" t="s">
        <v>46</v>
      </c>
      <c r="D9" s="235" t="s">
        <v>47</v>
      </c>
      <c r="E9" s="236" t="s">
        <v>48</v>
      </c>
      <c r="F9" s="227"/>
      <c r="G9" s="227"/>
      <c r="H9" s="229" t="s">
        <v>49</v>
      </c>
      <c r="I9" s="234"/>
    </row>
    <row r="10" spans="1:9" ht="12.75" hidden="1">
      <c r="A10" s="144"/>
      <c r="B10" s="109"/>
      <c r="C10" s="230"/>
      <c r="D10" s="233"/>
      <c r="E10" s="237"/>
      <c r="F10" s="228"/>
      <c r="G10" s="228"/>
      <c r="H10" s="230"/>
      <c r="I10" s="234"/>
    </row>
    <row r="11" spans="1:9" ht="12.75" hidden="1">
      <c r="A11" s="144"/>
      <c r="B11" s="133" t="s">
        <v>6</v>
      </c>
      <c r="C11" s="229" t="s">
        <v>50</v>
      </c>
      <c r="D11" s="238" t="s">
        <v>51</v>
      </c>
      <c r="E11" s="229" t="s">
        <v>52</v>
      </c>
      <c r="F11" s="238"/>
      <c r="G11" s="238"/>
      <c r="H11" s="229" t="s">
        <v>53</v>
      </c>
      <c r="I11" s="239"/>
    </row>
    <row r="12" spans="1:9" ht="12.75" hidden="1">
      <c r="A12" s="144"/>
      <c r="B12" s="133"/>
      <c r="C12" s="230"/>
      <c r="D12" s="233"/>
      <c r="E12" s="230"/>
      <c r="F12" s="233"/>
      <c r="G12" s="233"/>
      <c r="H12" s="230"/>
      <c r="I12" s="239"/>
    </row>
    <row r="13" spans="1:9" ht="12.75" hidden="1">
      <c r="A13" s="144"/>
      <c r="B13" s="133" t="s">
        <v>6</v>
      </c>
      <c r="C13" s="229" t="s">
        <v>54</v>
      </c>
      <c r="D13" s="235" t="s">
        <v>55</v>
      </c>
      <c r="E13" s="236" t="s">
        <v>56</v>
      </c>
      <c r="F13" s="227"/>
      <c r="G13" s="227"/>
      <c r="H13" s="229" t="s">
        <v>57</v>
      </c>
      <c r="I13" s="239"/>
    </row>
    <row r="14" spans="1:9" ht="13.5" hidden="1" thickBot="1">
      <c r="A14" s="145"/>
      <c r="B14" s="134"/>
      <c r="C14" s="230"/>
      <c r="D14" s="233"/>
      <c r="E14" s="237"/>
      <c r="F14" s="228"/>
      <c r="G14" s="228"/>
      <c r="H14" s="230"/>
      <c r="I14" s="239"/>
    </row>
    <row r="15" spans="2:9" ht="12.75" hidden="1">
      <c r="B15" s="8"/>
      <c r="C15" s="51"/>
      <c r="D15" s="51"/>
      <c r="E15" s="51"/>
      <c r="F15" s="51"/>
      <c r="G15" s="51"/>
      <c r="H15" s="51"/>
      <c r="I15" s="52"/>
    </row>
    <row r="16" spans="1:9" ht="12.75">
      <c r="A16" s="240" t="s">
        <v>58</v>
      </c>
      <c r="B16" s="241"/>
      <c r="C16" s="241"/>
      <c r="D16" s="241"/>
      <c r="E16" s="241"/>
      <c r="F16" s="241"/>
      <c r="G16" s="241"/>
      <c r="H16" s="242"/>
      <c r="I16" s="239"/>
    </row>
    <row r="17" spans="1:9" ht="5.25" customHeight="1" thickBot="1">
      <c r="A17" s="243"/>
      <c r="B17" s="244"/>
      <c r="C17" s="244"/>
      <c r="D17" s="244"/>
      <c r="E17" s="244"/>
      <c r="F17" s="244"/>
      <c r="G17" s="244"/>
      <c r="H17" s="245"/>
      <c r="I17" s="239"/>
    </row>
    <row r="18" spans="1:9" ht="12.75" customHeight="1">
      <c r="A18" s="247">
        <v>52</v>
      </c>
      <c r="B18" s="223" t="s">
        <v>4</v>
      </c>
      <c r="C18" s="250" t="str">
        <f>призеры!C21</f>
        <v>АСКАНАКОВ Радион Рафаилович</v>
      </c>
      <c r="D18" s="250" t="str">
        <f>призеры!D21</f>
        <v>22.09.90, мс</v>
      </c>
      <c r="E18" s="250" t="str">
        <f>призеры!F21</f>
        <v>СФО, Р.Алтай, ШВСМ</v>
      </c>
      <c r="F18" s="252" t="e">
        <f>'[3]пр.взв'!$AJ$7</f>
        <v>#NAME?</v>
      </c>
      <c r="G18" s="252">
        <v>5</v>
      </c>
      <c r="H18" s="167" t="e">
        <f>CONCATENATE('[3]пр.взв'!$AA$7,",",'[3]пр.взв'!$AA$8,",",'[3]пр.взв'!$AA$9,",",'[3]пр.взв'!$AA$10,",",'[3]пр.взв'!$AA$11,",",'[3]пр.взв'!$AA$12,",",'[3]пр.взв'!$AA$13,",",'[3]пр.взв'!$AA$14)</f>
        <v>#NAME?</v>
      </c>
      <c r="I18" s="50"/>
    </row>
    <row r="19" spans="1:9" ht="12.75">
      <c r="A19" s="248"/>
      <c r="B19" s="249"/>
      <c r="C19" s="251"/>
      <c r="D19" s="251"/>
      <c r="E19" s="251"/>
      <c r="F19" s="253"/>
      <c r="G19" s="253"/>
      <c r="H19" s="163"/>
      <c r="I19" s="50"/>
    </row>
    <row r="20" spans="1:9" ht="12.75" customHeight="1">
      <c r="A20" s="248">
        <v>57</v>
      </c>
      <c r="B20" s="249" t="s">
        <v>4</v>
      </c>
      <c r="C20" s="251" t="str">
        <f>призеры!C34</f>
        <v>ГАМЗАЕВ Мухтар Сахратулаевич</v>
      </c>
      <c r="D20" s="251" t="str">
        <f>призеры!D34</f>
        <v>24.09.92, мс</v>
      </c>
      <c r="E20" s="251" t="str">
        <f>призеры!F34</f>
        <v>СКФО,Р.Дагестан</v>
      </c>
      <c r="F20" s="254">
        <f>'[4]пр.взв'!$AJ$7</f>
        <v>30</v>
      </c>
      <c r="G20" s="255">
        <v>6</v>
      </c>
      <c r="H20" s="163" t="str">
        <f>CONCATENATE('[4]пр.взв'!$AA$7,",",'[4]пр.взв'!$AA$8,",",'[4]пр.взв'!$AA$9,",",'[4]пр.взв'!$AA$10,",",'[4]пр.взв'!$AA$11,",",'[4]пр.взв'!$AA$12,",",'[4]пр.взв'!$AA$13,",",'[4]пр.взв'!$AA$14,",",'[4]пр.взв'!$AA$15)</f>
        <v>Владимирская,ДВФО,М,ПФО,СЗФО,СКФО,СП,С-Петербург,СФО</v>
      </c>
      <c r="I20" s="239"/>
    </row>
    <row r="21" spans="1:9" ht="12.75" customHeight="1">
      <c r="A21" s="248"/>
      <c r="B21" s="249"/>
      <c r="C21" s="251"/>
      <c r="D21" s="251"/>
      <c r="E21" s="251"/>
      <c r="F21" s="253"/>
      <c r="G21" s="253"/>
      <c r="H21" s="163"/>
      <c r="I21" s="239"/>
    </row>
    <row r="22" spans="1:9" ht="12.75" customHeight="1">
      <c r="A22" s="248">
        <v>62</v>
      </c>
      <c r="B22" s="249" t="s">
        <v>4</v>
      </c>
      <c r="C22" s="251" t="str">
        <f>призеры!C47</f>
        <v>ТАЛДИЕВ Рустам Амерханович</v>
      </c>
      <c r="D22" s="251" t="str">
        <f>призеры!D47</f>
        <v>01.01.93, мс</v>
      </c>
      <c r="E22" s="251" t="str">
        <f>призеры!F47</f>
        <v>СП,С-Петербург, ГБОУ ДОД СДЮСШОР "КШВСМ"</v>
      </c>
      <c r="F22" s="255">
        <f>'[5]пр.взв'!$AJ$7</f>
        <v>24</v>
      </c>
      <c r="G22" s="166">
        <v>6</v>
      </c>
      <c r="H22" s="163" t="e">
        <f>CONCATENATE('[13]пр.взв'!$AA$7,",",'[13]пр.взв'!$AA$8,",",'[13]пр.взв'!$AA$9,",",'[13]пр.взв'!$AA$10,",",'[13]пр.взв'!$AA$11,",",'[13]пр.взв'!$AA$12,",",'[13]пр.взв'!$AA$13,",",'[13]пр.взв'!$AA$14,",",'[13]пр.взв'!$AA$15)</f>
        <v>#NAME?</v>
      </c>
      <c r="I22" s="239"/>
    </row>
    <row r="23" spans="1:9" ht="12.75" customHeight="1">
      <c r="A23" s="248"/>
      <c r="B23" s="249"/>
      <c r="C23" s="251"/>
      <c r="D23" s="251"/>
      <c r="E23" s="251"/>
      <c r="F23" s="253"/>
      <c r="G23" s="166"/>
      <c r="H23" s="163"/>
      <c r="I23" s="239"/>
    </row>
    <row r="24" spans="1:9" ht="12.75" customHeight="1">
      <c r="A24" s="248">
        <v>68</v>
      </c>
      <c r="B24" s="249" t="s">
        <v>4</v>
      </c>
      <c r="C24" s="251" t="str">
        <f>призеры!C60</f>
        <v>ВОЕВОДИН Даниил Юрьевич</v>
      </c>
      <c r="D24" s="251" t="str">
        <f>призеры!D60</f>
        <v>14.06.89, мс</v>
      </c>
      <c r="E24" s="251" t="str">
        <f>призеры!F60</f>
        <v>ЦФО,Костромская,Кострома</v>
      </c>
      <c r="F24" s="255" t="e">
        <f>'[6]пр.взв'!$AJ$7</f>
        <v>#NAME?</v>
      </c>
      <c r="G24" s="255">
        <v>5</v>
      </c>
      <c r="H24" s="163" t="e">
        <f>CONCATENATE('[6]пр.взв'!$AA$7,",",'[6]пр.взв'!$AA$8,",",'[6]пр.взв'!$AA$9,",",'[6]пр.взв'!$AA$10,",",'[6]пр.взв'!$AA$11,",",'[6]пр.взв'!$AA$12,",",'[6]пр.взв'!$AA$13,",",'[6]пр.взв'!$AA$14,",",'[6]пр.взв'!$AA$15)</f>
        <v>#NAME?</v>
      </c>
      <c r="I24" s="239"/>
    </row>
    <row r="25" spans="1:9" ht="12.75" customHeight="1">
      <c r="A25" s="248"/>
      <c r="B25" s="249"/>
      <c r="C25" s="251"/>
      <c r="D25" s="251"/>
      <c r="E25" s="251"/>
      <c r="F25" s="253"/>
      <c r="G25" s="253"/>
      <c r="H25" s="163"/>
      <c r="I25" s="239"/>
    </row>
    <row r="26" spans="1:9" ht="20.25" hidden="1">
      <c r="A26" s="53"/>
      <c r="B26" s="54"/>
      <c r="C26" s="55"/>
      <c r="D26" s="56"/>
      <c r="E26" s="57"/>
      <c r="F26" s="55"/>
      <c r="G26" s="55"/>
      <c r="H26" s="58"/>
      <c r="I26" s="52"/>
    </row>
    <row r="27" spans="1:9" ht="12.75" customHeight="1">
      <c r="A27" s="248">
        <v>74</v>
      </c>
      <c r="B27" s="116" t="s">
        <v>4</v>
      </c>
      <c r="C27" s="256" t="str">
        <f>призеры!C73</f>
        <v>ХАТХОХУ Байзет Заурбиевич</v>
      </c>
      <c r="D27" s="256" t="str">
        <f>призеры!D73</f>
        <v>01.19.91, мс</v>
      </c>
      <c r="E27" s="161" t="str">
        <f>призеры!F73</f>
        <v>ЮФО,Краснодарский,Армавир</v>
      </c>
      <c r="F27" s="255" t="e">
        <f>'[7]пр.взв'!$AJ$7</f>
        <v>#NAME?</v>
      </c>
      <c r="G27" s="166">
        <v>5</v>
      </c>
      <c r="H27" s="163" t="e">
        <f>CONCATENATE('[7]пр.взв'!$AA$7,",",'[7]пр.взв'!$AA$8,",",'[7]пр.взв'!$AA$9,",",'[7]пр.взв'!$AA$10,",",'[7]пр.взв'!$AA$11,",",'[7]пр.взв'!$AA$12,",",'[7]пр.взв'!$AA$13,",",'[7]пр.взв'!$AA$14,",",'[7]пр.взв'!$AA$15)</f>
        <v>#NAME?</v>
      </c>
      <c r="I27" s="239"/>
    </row>
    <row r="28" spans="1:9" ht="12.75" customHeight="1">
      <c r="A28" s="248"/>
      <c r="B28" s="116"/>
      <c r="C28" s="256"/>
      <c r="D28" s="256"/>
      <c r="E28" s="161"/>
      <c r="F28" s="253"/>
      <c r="G28" s="166"/>
      <c r="H28" s="163"/>
      <c r="I28" s="239"/>
    </row>
    <row r="29" spans="1:9" ht="12.75" customHeight="1">
      <c r="A29" s="248">
        <v>82</v>
      </c>
      <c r="B29" s="116" t="s">
        <v>4</v>
      </c>
      <c r="C29" s="256" t="str">
        <f>призеры!C86</f>
        <v>ИВАНОВ Алексей Романович</v>
      </c>
      <c r="D29" s="256" t="str">
        <f>призеры!D86</f>
        <v>24.06.87, мсмк</v>
      </c>
      <c r="E29" s="161" t="str">
        <f>призеры!F86</f>
        <v>М,Москва,ГБУ Битца</v>
      </c>
      <c r="F29" s="255" t="e">
        <f>'[8]пр.взв'!$AJ$7</f>
        <v>#NAME?</v>
      </c>
      <c r="G29" s="255">
        <v>7</v>
      </c>
      <c r="H29" s="163" t="e">
        <f>CONCATENATE('[8]пр.взв'!$AA$7,",",'[8]пр.взв'!$AA$8,",",'[8]пр.взв'!$AA$9,",",'[8]пр.взв'!$AA$10,",",'[8]пр.взв'!$AA$11,",",'[8]пр.взв'!$AA$12,",",'[8]пр.взв'!$AA$13,",",'[8]пр.взв'!$AA$14,",",'[8]пр.взв'!$AA$15)</f>
        <v>#NAME?</v>
      </c>
      <c r="I29" s="239"/>
    </row>
    <row r="30" spans="1:9" ht="13.5" customHeight="1">
      <c r="A30" s="248"/>
      <c r="B30" s="116"/>
      <c r="C30" s="256"/>
      <c r="D30" s="256"/>
      <c r="E30" s="161"/>
      <c r="F30" s="253"/>
      <c r="G30" s="253"/>
      <c r="H30" s="163"/>
      <c r="I30" s="239"/>
    </row>
    <row r="31" spans="1:9" ht="16.5" customHeight="1">
      <c r="A31" s="248">
        <v>90</v>
      </c>
      <c r="B31" s="116" t="s">
        <v>4</v>
      </c>
      <c r="C31" s="256" t="str">
        <f>призеры!C99</f>
        <v>ВАСИЛЕВСКИЙ Вячеслав Николаевич</v>
      </c>
      <c r="D31" s="256" t="str">
        <f>призеры!D99</f>
        <v>16.06.88, змс</v>
      </c>
      <c r="E31" s="161" t="str">
        <f>призеры!F99</f>
        <v>ПФО, Нижегородская, Кстово</v>
      </c>
      <c r="F31" s="255">
        <f>'[9]пр.взв'!$AJ$7</f>
        <v>20</v>
      </c>
      <c r="G31" s="166">
        <v>4</v>
      </c>
      <c r="H31" s="163" t="str">
        <f>CONCATENATE('[9]пр.взв'!$AA$7,",",'[9]пр.взв'!$AA$8,",",'[9]пр.взв'!$AA$9,",",'[9]пр.взв'!$AA$10,",",'[9]пр.взв'!$AA$11,",",'[9]пр.взв'!$AA$12,",",'[9]пр.взв'!$AA$13,",",'[9]пр.взв'!$AA$14,",",'[9]пр.взв'!$AA$15)</f>
        <v>М,Москва,ПФО,СКФО,СП,С-Петербург,СФО,УФО,ЦФО</v>
      </c>
      <c r="I31" s="239"/>
    </row>
    <row r="32" spans="1:9" ht="12.75" customHeight="1">
      <c r="A32" s="248"/>
      <c r="B32" s="116"/>
      <c r="C32" s="256"/>
      <c r="D32" s="256"/>
      <c r="E32" s="161"/>
      <c r="F32" s="253"/>
      <c r="G32" s="166"/>
      <c r="H32" s="163"/>
      <c r="I32" s="239"/>
    </row>
    <row r="33" spans="1:9" ht="12.75" customHeight="1">
      <c r="A33" s="248">
        <v>100</v>
      </c>
      <c r="B33" s="116" t="s">
        <v>4</v>
      </c>
      <c r="C33" s="123" t="str">
        <f>призеры!C112</f>
        <v>НЕМКОВ Вадим Александрович</v>
      </c>
      <c r="D33" s="123" t="str">
        <f>призеры!D112</f>
        <v>20.06.92, мсмк</v>
      </c>
      <c r="E33" s="123" t="str">
        <f>призеры!F112</f>
        <v>ЦФО,Белгородская</v>
      </c>
      <c r="F33" s="255" t="e">
        <f>'[10]пр.взв'!$AJ$7</f>
        <v>#NAME?</v>
      </c>
      <c r="G33" s="255">
        <v>4</v>
      </c>
      <c r="H33" s="163" t="e">
        <f>CONCATENATE('[10]пр.взв'!$AA$7,",",'[10]пр.взв'!$AA$8,",",'[10]пр.взв'!$AA$9,",",'[10]пр.взв'!$AA$10,",",'[10]пр.взв'!$AA$11,",",'[10]пр.взв'!$AA$12,",",'[10]пр.взв'!$AA$13,",",'[10]пр.взв'!$AA$14,",",'[10]пр.взв'!$AA$15)</f>
        <v>#NAME?</v>
      </c>
      <c r="I33" s="239"/>
    </row>
    <row r="34" spans="1:9" ht="13.5" customHeight="1">
      <c r="A34" s="248"/>
      <c r="B34" s="116"/>
      <c r="C34" s="123"/>
      <c r="D34" s="123"/>
      <c r="E34" s="123"/>
      <c r="F34" s="253"/>
      <c r="G34" s="253"/>
      <c r="H34" s="163"/>
      <c r="I34" s="239"/>
    </row>
    <row r="35" spans="1:9" ht="12.75" customHeight="1">
      <c r="A35" s="263" t="s">
        <v>70</v>
      </c>
      <c r="B35" s="142" t="s">
        <v>4</v>
      </c>
      <c r="C35" s="213" t="str">
        <f>призеры!C125</f>
        <v>СИДЕЛЬНИКОВ Кирилл Юрьевич</v>
      </c>
      <c r="D35" s="213" t="str">
        <f>призеры!D125</f>
        <v>17.08.88, змс</v>
      </c>
      <c r="E35" s="237" t="str">
        <f>призеры!F125</f>
        <v>ЦФО,Белгородская</v>
      </c>
      <c r="F35" s="254" t="e">
        <f>'[11]пр.взв'!$AJ$7</f>
        <v>#NAME?</v>
      </c>
      <c r="G35" s="254">
        <v>4</v>
      </c>
      <c r="H35" s="258" t="s">
        <v>68</v>
      </c>
      <c r="I35" s="52"/>
    </row>
    <row r="36" spans="1:9" ht="13.5" customHeight="1" thickBot="1">
      <c r="A36" s="262"/>
      <c r="B36" s="118"/>
      <c r="C36" s="137"/>
      <c r="D36" s="137"/>
      <c r="E36" s="162"/>
      <c r="F36" s="257"/>
      <c r="G36" s="257"/>
      <c r="H36" s="164"/>
      <c r="I36" s="239"/>
    </row>
    <row r="37" spans="1:9" ht="12.75" hidden="1">
      <c r="A37" s="243" t="s">
        <v>60</v>
      </c>
      <c r="B37" s="244"/>
      <c r="C37" s="244"/>
      <c r="D37" s="244"/>
      <c r="E37" s="244"/>
      <c r="F37" s="244"/>
      <c r="G37" s="244"/>
      <c r="H37" s="245"/>
      <c r="I37" s="239"/>
    </row>
    <row r="38" spans="1:9" ht="12.75" hidden="1">
      <c r="A38" s="259"/>
      <c r="B38" s="260"/>
      <c r="C38" s="260"/>
      <c r="D38" s="260"/>
      <c r="E38" s="260"/>
      <c r="F38" s="260"/>
      <c r="G38" s="260"/>
      <c r="H38" s="261"/>
      <c r="I38" s="239"/>
    </row>
    <row r="39" spans="1:9" ht="21" hidden="1" thickBot="1">
      <c r="A39" s="59"/>
      <c r="B39" s="46"/>
      <c r="C39" s="60"/>
      <c r="D39" s="61"/>
      <c r="E39" s="62"/>
      <c r="F39" s="63"/>
      <c r="G39" s="63"/>
      <c r="H39" s="60"/>
      <c r="I39" s="239"/>
    </row>
    <row r="40" spans="1:9" ht="12.75" hidden="1">
      <c r="A40" s="247">
        <v>68</v>
      </c>
      <c r="B40" s="119" t="s">
        <v>4</v>
      </c>
      <c r="C40" s="168" t="s">
        <v>61</v>
      </c>
      <c r="D40" s="169" t="s">
        <v>62</v>
      </c>
      <c r="E40" s="170" t="s">
        <v>63</v>
      </c>
      <c r="F40" s="267" t="s">
        <v>64</v>
      </c>
      <c r="G40" s="267" t="s">
        <v>15</v>
      </c>
      <c r="H40" s="167" t="s">
        <v>65</v>
      </c>
      <c r="I40" s="239"/>
    </row>
    <row r="41" spans="1:9" ht="13.5" hidden="1" thickBot="1">
      <c r="A41" s="262"/>
      <c r="B41" s="118"/>
      <c r="C41" s="171"/>
      <c r="D41" s="172"/>
      <c r="E41" s="162"/>
      <c r="F41" s="257"/>
      <c r="G41" s="257"/>
      <c r="H41" s="163"/>
      <c r="I41" s="239"/>
    </row>
    <row r="42" spans="1:9" ht="12.75" hidden="1">
      <c r="A42" s="264"/>
      <c r="B42" s="142" t="s">
        <v>4</v>
      </c>
      <c r="C42" s="266"/>
      <c r="D42" s="233"/>
      <c r="E42" s="237"/>
      <c r="F42" s="228"/>
      <c r="G42" s="228"/>
      <c r="H42" s="230"/>
      <c r="I42" s="239"/>
    </row>
    <row r="43" spans="1:9" ht="12.75" hidden="1">
      <c r="A43" s="265"/>
      <c r="B43" s="116"/>
      <c r="C43" s="131"/>
      <c r="D43" s="166"/>
      <c r="E43" s="161"/>
      <c r="F43" s="253"/>
      <c r="G43" s="253"/>
      <c r="H43" s="256"/>
      <c r="I43" s="239"/>
    </row>
    <row r="44" spans="1:9" ht="12.75" hidden="1">
      <c r="A44" s="240" t="s">
        <v>66</v>
      </c>
      <c r="B44" s="241"/>
      <c r="C44" s="241"/>
      <c r="D44" s="241"/>
      <c r="E44" s="241"/>
      <c r="F44" s="241"/>
      <c r="G44" s="241"/>
      <c r="H44" s="242"/>
      <c r="I44" s="52"/>
    </row>
    <row r="45" spans="1:9" ht="4.5" customHeight="1" hidden="1" thickBot="1">
      <c r="A45" s="243"/>
      <c r="B45" s="244"/>
      <c r="C45" s="244"/>
      <c r="D45" s="244"/>
      <c r="E45" s="244"/>
      <c r="F45" s="244"/>
      <c r="G45" s="244"/>
      <c r="H45" s="245"/>
      <c r="I45" s="52"/>
    </row>
    <row r="46" spans="1:9" ht="12.75" hidden="1">
      <c r="A46" s="247">
        <v>52</v>
      </c>
      <c r="B46" s="119" t="s">
        <v>4</v>
      </c>
      <c r="C46" s="268" t="s">
        <v>34</v>
      </c>
      <c r="D46" s="169" t="s">
        <v>35</v>
      </c>
      <c r="E46" s="170" t="s">
        <v>33</v>
      </c>
      <c r="F46" s="267" t="s">
        <v>59</v>
      </c>
      <c r="G46" s="169">
        <v>4</v>
      </c>
      <c r="H46" s="167" t="s">
        <v>69</v>
      </c>
      <c r="I46" s="239"/>
    </row>
    <row r="47" spans="1:9" ht="13.5" hidden="1" thickBot="1">
      <c r="A47" s="262"/>
      <c r="B47" s="118"/>
      <c r="C47" s="269"/>
      <c r="D47" s="172"/>
      <c r="E47" s="162"/>
      <c r="F47" s="270"/>
      <c r="G47" s="270"/>
      <c r="H47" s="164"/>
      <c r="I47" s="239"/>
    </row>
    <row r="48" spans="1:8" ht="12.75" hidden="1">
      <c r="A48" s="247">
        <v>57</v>
      </c>
      <c r="B48" s="119" t="s">
        <v>4</v>
      </c>
      <c r="C48" s="271" t="s">
        <v>168</v>
      </c>
      <c r="D48" s="273" t="s">
        <v>169</v>
      </c>
      <c r="E48" s="275" t="s">
        <v>170</v>
      </c>
      <c r="F48" s="277" t="s">
        <v>171</v>
      </c>
      <c r="G48" s="277" t="s">
        <v>172</v>
      </c>
      <c r="H48" s="167" t="s">
        <v>173</v>
      </c>
    </row>
    <row r="49" spans="1:8" ht="13.5" hidden="1" thickBot="1">
      <c r="A49" s="262"/>
      <c r="B49" s="118"/>
      <c r="C49" s="272"/>
      <c r="D49" s="274"/>
      <c r="E49" s="276"/>
      <c r="F49" s="278"/>
      <c r="G49" s="278"/>
      <c r="H49" s="164"/>
    </row>
    <row r="50" spans="1:8" ht="12.75" hidden="1">
      <c r="A50" s="247">
        <v>62</v>
      </c>
      <c r="B50" s="119" t="s">
        <v>4</v>
      </c>
      <c r="C50" s="268" t="s">
        <v>34</v>
      </c>
      <c r="D50" s="169" t="s">
        <v>35</v>
      </c>
      <c r="E50" s="170" t="s">
        <v>33</v>
      </c>
      <c r="F50" s="267" t="s">
        <v>59</v>
      </c>
      <c r="G50" s="169">
        <v>4</v>
      </c>
      <c r="H50" s="167" t="s">
        <v>69</v>
      </c>
    </row>
    <row r="51" spans="1:8" ht="13.5" hidden="1" thickBot="1">
      <c r="A51" s="262"/>
      <c r="B51" s="118"/>
      <c r="C51" s="269"/>
      <c r="D51" s="172"/>
      <c r="E51" s="162"/>
      <c r="F51" s="270"/>
      <c r="G51" s="270"/>
      <c r="H51" s="164"/>
    </row>
    <row r="52" spans="1:8" ht="12.75" hidden="1">
      <c r="A52" s="263">
        <v>68</v>
      </c>
      <c r="B52" s="142" t="s">
        <v>4</v>
      </c>
      <c r="C52" s="279"/>
      <c r="D52" s="232"/>
      <c r="E52" s="231"/>
      <c r="F52" s="280"/>
      <c r="G52" s="280"/>
      <c r="H52" s="258" t="s">
        <v>67</v>
      </c>
    </row>
    <row r="53" spans="1:8" ht="13.5" hidden="1" thickBot="1">
      <c r="A53" s="262"/>
      <c r="B53" s="118"/>
      <c r="C53" s="272"/>
      <c r="D53" s="274"/>
      <c r="E53" s="276"/>
      <c r="F53" s="278"/>
      <c r="G53" s="278"/>
      <c r="H53" s="164"/>
    </row>
    <row r="54" spans="1:8" ht="12.75" hidden="1">
      <c r="A54" s="247">
        <v>74</v>
      </c>
      <c r="B54" s="119" t="s">
        <v>4</v>
      </c>
      <c r="C54" s="268" t="s">
        <v>34</v>
      </c>
      <c r="D54" s="169" t="s">
        <v>35</v>
      </c>
      <c r="E54" s="170" t="s">
        <v>33</v>
      </c>
      <c r="F54" s="267" t="s">
        <v>59</v>
      </c>
      <c r="G54" s="169">
        <v>4</v>
      </c>
      <c r="H54" s="167" t="s">
        <v>69</v>
      </c>
    </row>
    <row r="55" spans="1:8" ht="13.5" hidden="1" thickBot="1">
      <c r="A55" s="262"/>
      <c r="B55" s="118"/>
      <c r="C55" s="269"/>
      <c r="D55" s="172"/>
      <c r="E55" s="162"/>
      <c r="F55" s="270"/>
      <c r="G55" s="270"/>
      <c r="H55" s="164"/>
    </row>
    <row r="56" spans="1:8" ht="12.75" hidden="1">
      <c r="A56" s="263">
        <v>82</v>
      </c>
      <c r="B56" s="142" t="s">
        <v>4</v>
      </c>
      <c r="C56" s="279"/>
      <c r="D56" s="232"/>
      <c r="E56" s="231"/>
      <c r="F56" s="280"/>
      <c r="G56" s="280"/>
      <c r="H56" s="258" t="s">
        <v>67</v>
      </c>
    </row>
    <row r="57" spans="1:8" ht="13.5" hidden="1" thickBot="1">
      <c r="A57" s="262"/>
      <c r="B57" s="118"/>
      <c r="C57" s="272"/>
      <c r="D57" s="274"/>
      <c r="E57" s="276"/>
      <c r="F57" s="278"/>
      <c r="G57" s="278"/>
      <c r="H57" s="164"/>
    </row>
    <row r="58" spans="1:8" ht="12.75" hidden="1">
      <c r="A58" s="247">
        <v>90</v>
      </c>
      <c r="B58" s="119" t="s">
        <v>4</v>
      </c>
      <c r="C58" s="268" t="s">
        <v>34</v>
      </c>
      <c r="D58" s="169" t="s">
        <v>35</v>
      </c>
      <c r="E58" s="170" t="s">
        <v>33</v>
      </c>
      <c r="F58" s="267" t="s">
        <v>59</v>
      </c>
      <c r="G58" s="169">
        <v>4</v>
      </c>
      <c r="H58" s="167" t="s">
        <v>69</v>
      </c>
    </row>
    <row r="59" spans="1:8" ht="13.5" hidden="1" thickBot="1">
      <c r="A59" s="262"/>
      <c r="B59" s="118"/>
      <c r="C59" s="269"/>
      <c r="D59" s="172"/>
      <c r="E59" s="162"/>
      <c r="F59" s="270"/>
      <c r="G59" s="270"/>
      <c r="H59" s="164"/>
    </row>
    <row r="60" spans="1:8" ht="12.75" hidden="1">
      <c r="A60" s="263">
        <v>100</v>
      </c>
      <c r="B60" s="142" t="s">
        <v>4</v>
      </c>
      <c r="C60" s="279"/>
      <c r="D60" s="232"/>
      <c r="E60" s="231"/>
      <c r="F60" s="280"/>
      <c r="G60" s="280"/>
      <c r="H60" s="258" t="s">
        <v>67</v>
      </c>
    </row>
    <row r="61" spans="1:8" ht="13.5" hidden="1" thickBot="1">
      <c r="A61" s="262"/>
      <c r="B61" s="118"/>
      <c r="C61" s="272"/>
      <c r="D61" s="274"/>
      <c r="E61" s="276"/>
      <c r="F61" s="278"/>
      <c r="G61" s="278"/>
      <c r="H61" s="164"/>
    </row>
    <row r="62" spans="1:8" ht="12.75" customHeight="1" hidden="1">
      <c r="A62" s="263" t="s">
        <v>70</v>
      </c>
      <c r="B62" s="142" t="s">
        <v>4</v>
      </c>
      <c r="C62" s="279"/>
      <c r="D62" s="232"/>
      <c r="E62" s="231"/>
      <c r="F62" s="280"/>
      <c r="G62" s="280"/>
      <c r="H62" s="258" t="s">
        <v>67</v>
      </c>
    </row>
    <row r="63" spans="1:8" ht="13.5" customHeight="1" hidden="1" thickBot="1">
      <c r="A63" s="262"/>
      <c r="B63" s="118"/>
      <c r="C63" s="272"/>
      <c r="D63" s="274"/>
      <c r="E63" s="276"/>
      <c r="F63" s="278"/>
      <c r="G63" s="278"/>
      <c r="H63" s="164"/>
    </row>
    <row r="64" spans="2:8" ht="6.75" customHeight="1">
      <c r="B64" s="12"/>
      <c r="C64" s="3"/>
      <c r="D64" s="4"/>
      <c r="E64" s="5"/>
      <c r="F64" s="64"/>
      <c r="G64" s="64"/>
      <c r="H64" s="3"/>
    </row>
    <row r="65" spans="2:8" ht="15.75">
      <c r="B65" s="65" t="str">
        <f>призеры!B138</f>
        <v>Гл. судья, судья ВК</v>
      </c>
      <c r="C65" s="66"/>
      <c r="D65" s="66"/>
      <c r="E65" s="66"/>
      <c r="F65" s="219" t="str">
        <f>призеры!F138</f>
        <v>С.Г.Шкедов</v>
      </c>
      <c r="G65" s="219"/>
      <c r="H65" s="76" t="str">
        <f>призеры!F139</f>
        <v>/Владивосток/</v>
      </c>
    </row>
    <row r="66" spans="2:8" ht="15.75">
      <c r="B66" s="67"/>
      <c r="C66" s="68"/>
      <c r="D66" s="68"/>
      <c r="E66" s="68"/>
      <c r="F66" s="219"/>
      <c r="G66" s="219"/>
      <c r="H66" s="68"/>
    </row>
    <row r="67" spans="2:8" ht="15.75">
      <c r="B67" s="67" t="str">
        <f>призеры!B140</f>
        <v>Гл. секретарь, судья ВК</v>
      </c>
      <c r="C67" s="68"/>
      <c r="D67" s="68"/>
      <c r="E67" s="68"/>
      <c r="F67" s="219" t="str">
        <f>призеры!F140</f>
        <v>А.С.Тимошин</v>
      </c>
      <c r="G67" s="219"/>
      <c r="H67" s="69" t="str">
        <f>призеры!F141</f>
        <v>/Рыбинск/</v>
      </c>
    </row>
  </sheetData>
  <sheetProtection/>
  <mergeCells count="225">
    <mergeCell ref="A62:A63"/>
    <mergeCell ref="G62:G63"/>
    <mergeCell ref="G58:G59"/>
    <mergeCell ref="H58:H59"/>
    <mergeCell ref="A60:A61"/>
    <mergeCell ref="B60:B61"/>
    <mergeCell ref="C60:C61"/>
    <mergeCell ref="D60:D61"/>
    <mergeCell ref="E58:E59"/>
    <mergeCell ref="F58:F59"/>
    <mergeCell ref="A2:H2"/>
    <mergeCell ref="A1:H1"/>
    <mergeCell ref="A58:A59"/>
    <mergeCell ref="B58:B59"/>
    <mergeCell ref="C58:C59"/>
    <mergeCell ref="D58:D59"/>
    <mergeCell ref="E60:E61"/>
    <mergeCell ref="F60:F61"/>
    <mergeCell ref="G60:G61"/>
    <mergeCell ref="H60:H61"/>
    <mergeCell ref="E56:E57"/>
    <mergeCell ref="F56:F57"/>
    <mergeCell ref="G56:G57"/>
    <mergeCell ref="H56:H57"/>
    <mergeCell ref="A56:A57"/>
    <mergeCell ref="B56:B57"/>
    <mergeCell ref="C56:C57"/>
    <mergeCell ref="D56:D57"/>
    <mergeCell ref="E54:E55"/>
    <mergeCell ref="F54:F55"/>
    <mergeCell ref="G54:G55"/>
    <mergeCell ref="H54:H55"/>
    <mergeCell ref="A54:A55"/>
    <mergeCell ref="B54:B55"/>
    <mergeCell ref="C54:C55"/>
    <mergeCell ref="D54:D55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A50:A51"/>
    <mergeCell ref="D50:D51"/>
    <mergeCell ref="E50:E51"/>
    <mergeCell ref="F50:F51"/>
    <mergeCell ref="G33:G34"/>
    <mergeCell ref="G50:G51"/>
    <mergeCell ref="G42:G43"/>
    <mergeCell ref="G40:G41"/>
    <mergeCell ref="G35:G36"/>
    <mergeCell ref="F65:G65"/>
    <mergeCell ref="I46:I47"/>
    <mergeCell ref="B62:B63"/>
    <mergeCell ref="C62:C63"/>
    <mergeCell ref="D62:D63"/>
    <mergeCell ref="E62:E63"/>
    <mergeCell ref="F62:F63"/>
    <mergeCell ref="H62:H63"/>
    <mergeCell ref="B50:B51"/>
    <mergeCell ref="C50:C51"/>
    <mergeCell ref="E48:E49"/>
    <mergeCell ref="F48:F49"/>
    <mergeCell ref="G48:G49"/>
    <mergeCell ref="H48:H49"/>
    <mergeCell ref="A48:A49"/>
    <mergeCell ref="B48:B49"/>
    <mergeCell ref="C48:C49"/>
    <mergeCell ref="D48:D49"/>
    <mergeCell ref="A44:H45"/>
    <mergeCell ref="I42:I43"/>
    <mergeCell ref="A46:A47"/>
    <mergeCell ref="B46:B47"/>
    <mergeCell ref="C46:C47"/>
    <mergeCell ref="D46:D47"/>
    <mergeCell ref="E46:E47"/>
    <mergeCell ref="H46:H47"/>
    <mergeCell ref="F46:F47"/>
    <mergeCell ref="G46:G47"/>
    <mergeCell ref="E42:E43"/>
    <mergeCell ref="F42:F43"/>
    <mergeCell ref="H42:H43"/>
    <mergeCell ref="I40:I41"/>
    <mergeCell ref="F40:F41"/>
    <mergeCell ref="A42:A43"/>
    <mergeCell ref="B42:B43"/>
    <mergeCell ref="C42:C43"/>
    <mergeCell ref="D42:D43"/>
    <mergeCell ref="E40:E41"/>
    <mergeCell ref="A35:A36"/>
    <mergeCell ref="H40:H41"/>
    <mergeCell ref="I38:I39"/>
    <mergeCell ref="A40:A41"/>
    <mergeCell ref="B40:B41"/>
    <mergeCell ref="C40:C41"/>
    <mergeCell ref="D40:D41"/>
    <mergeCell ref="H35:H36"/>
    <mergeCell ref="I33:I34"/>
    <mergeCell ref="A37:H38"/>
    <mergeCell ref="I36:I37"/>
    <mergeCell ref="H33:H34"/>
    <mergeCell ref="A33:A34"/>
    <mergeCell ref="B33:B34"/>
    <mergeCell ref="C33:C34"/>
    <mergeCell ref="D33:D34"/>
    <mergeCell ref="E33:E34"/>
    <mergeCell ref="I29:I30"/>
    <mergeCell ref="G31:G32"/>
    <mergeCell ref="H31:H32"/>
    <mergeCell ref="I31:I32"/>
    <mergeCell ref="E31:E32"/>
    <mergeCell ref="F31:F32"/>
    <mergeCell ref="B35:B36"/>
    <mergeCell ref="C35:C36"/>
    <mergeCell ref="D35:D36"/>
    <mergeCell ref="E35:E36"/>
    <mergeCell ref="F35:F36"/>
    <mergeCell ref="F33:F34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I24:I25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E24:E25"/>
    <mergeCell ref="F24:F25"/>
    <mergeCell ref="G24:G25"/>
    <mergeCell ref="H24:H25"/>
    <mergeCell ref="A24:A25"/>
    <mergeCell ref="B24:B25"/>
    <mergeCell ref="C24:C25"/>
    <mergeCell ref="D24:D25"/>
    <mergeCell ref="I20:I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A16:H17"/>
    <mergeCell ref="I16:I17"/>
    <mergeCell ref="A7:A14"/>
    <mergeCell ref="B7:B8"/>
    <mergeCell ref="C7:C8"/>
    <mergeCell ref="D7:D8"/>
    <mergeCell ref="I9:I10"/>
    <mergeCell ref="C11:C12"/>
    <mergeCell ref="D11:D12"/>
    <mergeCell ref="E11:E12"/>
    <mergeCell ref="I11:I12"/>
    <mergeCell ref="H11:H12"/>
    <mergeCell ref="H13:H14"/>
    <mergeCell ref="I13:I14"/>
    <mergeCell ref="F13:F14"/>
    <mergeCell ref="G7:G8"/>
    <mergeCell ref="B9:B10"/>
    <mergeCell ref="C9:C10"/>
    <mergeCell ref="D9:D10"/>
    <mergeCell ref="E9:E10"/>
    <mergeCell ref="F9:F10"/>
    <mergeCell ref="F11:F12"/>
    <mergeCell ref="G11:G12"/>
    <mergeCell ref="G13:G14"/>
    <mergeCell ref="B13:B14"/>
    <mergeCell ref="C13:C14"/>
    <mergeCell ref="D13:D14"/>
    <mergeCell ref="E13:E14"/>
    <mergeCell ref="G5:G6"/>
    <mergeCell ref="H5:H6"/>
    <mergeCell ref="I5:I6"/>
    <mergeCell ref="B11:B12"/>
    <mergeCell ref="G9:G10"/>
    <mergeCell ref="H9:H10"/>
    <mergeCell ref="E7:E8"/>
    <mergeCell ref="F7:F8"/>
    <mergeCell ref="H7:H8"/>
    <mergeCell ref="I7:I8"/>
    <mergeCell ref="F67:G67"/>
    <mergeCell ref="F66:G66"/>
    <mergeCell ref="A3:H3"/>
    <mergeCell ref="A4:H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3"/>
  <sheetViews>
    <sheetView zoomScalePageLayoutView="0" workbookViewId="0" topLeftCell="A1">
      <selection activeCell="J172" sqref="J172"/>
    </sheetView>
  </sheetViews>
  <sheetFormatPr defaultColWidth="9.140625" defaultRowHeight="12.75"/>
  <cols>
    <col min="1" max="3" width="9.140625" style="77" customWidth="1"/>
    <col min="4" max="4" width="9.7109375" style="77" customWidth="1"/>
    <col min="5" max="6" width="9.140625" style="77" customWidth="1"/>
    <col min="7" max="7" width="9.421875" style="77" customWidth="1"/>
    <col min="8" max="9" width="9.140625" style="77" customWidth="1"/>
    <col min="10" max="10" width="12.00390625" style="77" customWidth="1"/>
    <col min="11" max="11" width="0" style="77" hidden="1" customWidth="1"/>
    <col min="12" max="16384" width="9.140625" style="77" customWidth="1"/>
  </cols>
  <sheetData>
    <row r="1" spans="3:18" ht="12.75">
      <c r="C1" s="288" t="s">
        <v>7</v>
      </c>
      <c r="D1" s="288"/>
      <c r="E1" s="288"/>
      <c r="F1" s="288"/>
      <c r="G1" s="288"/>
      <c r="N1" s="288" t="s">
        <v>7</v>
      </c>
      <c r="O1" s="288"/>
      <c r="P1" s="288"/>
      <c r="Q1" s="288"/>
      <c r="R1" s="288"/>
    </row>
    <row r="2" ht="6" customHeight="1"/>
    <row r="3" spans="4:17" ht="15.75">
      <c r="D3" s="289" t="s">
        <v>71</v>
      </c>
      <c r="E3" s="289"/>
      <c r="F3" s="289"/>
      <c r="O3" s="289" t="s">
        <v>71</v>
      </c>
      <c r="P3" s="289"/>
      <c r="Q3" s="289"/>
    </row>
    <row r="4" ht="5.25" customHeight="1"/>
    <row r="5" spans="1:21" ht="12.75">
      <c r="A5" s="78" t="s">
        <v>72</v>
      </c>
      <c r="B5" s="78"/>
      <c r="C5" s="79" t="str">
        <f>мс!C18</f>
        <v>АСКАНАКОВ Радион Рафаилович</v>
      </c>
      <c r="D5" s="79"/>
      <c r="E5" s="79"/>
      <c r="F5" s="79"/>
      <c r="G5" s="79"/>
      <c r="H5" s="79"/>
      <c r="I5" s="79"/>
      <c r="J5" s="80"/>
      <c r="L5" s="78" t="s">
        <v>72</v>
      </c>
      <c r="M5" s="78"/>
      <c r="N5" s="79" t="str">
        <f>мс!C22</f>
        <v>ТАЛДИЕВ Рустам Амерханович</v>
      </c>
      <c r="O5" s="79"/>
      <c r="P5" s="79"/>
      <c r="Q5" s="79"/>
      <c r="R5" s="79"/>
      <c r="S5" s="79"/>
      <c r="T5" s="79"/>
      <c r="U5" s="80"/>
    </row>
    <row r="6" spans="5:16" ht="9.75" customHeight="1">
      <c r="E6" s="81" t="s">
        <v>73</v>
      </c>
      <c r="P6" s="81" t="s">
        <v>73</v>
      </c>
    </row>
    <row r="7" spans="1:21" ht="27" customHeight="1">
      <c r="A7" s="77" t="s">
        <v>74</v>
      </c>
      <c r="E7" s="290" t="str">
        <f>мс!A3</f>
        <v>ЧЕМПИОНАТ РОССИИ по БОЕВОМУ САМБО среди МУЖЧИН</v>
      </c>
      <c r="F7" s="290"/>
      <c r="G7" s="290"/>
      <c r="H7" s="290"/>
      <c r="I7" s="290"/>
      <c r="J7" s="290"/>
      <c r="L7" s="77" t="s">
        <v>74</v>
      </c>
      <c r="P7" s="290" t="str">
        <f>E7</f>
        <v>ЧЕМПИОНАТ РОССИИ по БОЕВОМУ САМБО среди МУЖЧИН</v>
      </c>
      <c r="Q7" s="290"/>
      <c r="R7" s="290"/>
      <c r="S7" s="290"/>
      <c r="T7" s="290"/>
      <c r="U7" s="290"/>
    </row>
    <row r="8" spans="6:17" ht="14.25" customHeight="1">
      <c r="F8" s="81" t="s">
        <v>75</v>
      </c>
      <c r="Q8" s="81" t="s">
        <v>75</v>
      </c>
    </row>
    <row r="9" spans="1:21" ht="16.5" customHeight="1">
      <c r="A9" s="77" t="s">
        <v>76</v>
      </c>
      <c r="C9" s="288" t="str">
        <f>'[12]реквизиты'!$F$11</f>
        <v>27-31 октября 2016г.</v>
      </c>
      <c r="D9" s="288"/>
      <c r="E9" s="288"/>
      <c r="F9" s="80"/>
      <c r="G9" s="77" t="s">
        <v>78</v>
      </c>
      <c r="H9" s="288" t="str">
        <f>'[12]реквизиты'!$D$11</f>
        <v>Омск</v>
      </c>
      <c r="I9" s="288"/>
      <c r="J9" s="80"/>
      <c r="L9" s="77" t="s">
        <v>76</v>
      </c>
      <c r="N9" s="288" t="str">
        <f>'[12]реквизиты'!$F$11</f>
        <v>27-31 октября 2016г.</v>
      </c>
      <c r="O9" s="288"/>
      <c r="P9" s="288"/>
      <c r="Q9" s="80"/>
      <c r="R9" s="77" t="s">
        <v>78</v>
      </c>
      <c r="S9" s="288" t="str">
        <f>'[12]реквизиты'!$D$11</f>
        <v>Омск</v>
      </c>
      <c r="T9" s="288"/>
      <c r="U9" s="80"/>
    </row>
    <row r="10" spans="3:20" ht="10.5" customHeight="1">
      <c r="C10" s="81" t="s">
        <v>77</v>
      </c>
      <c r="I10" s="81" t="s">
        <v>81</v>
      </c>
      <c r="N10" s="81" t="s">
        <v>77</v>
      </c>
      <c r="T10" s="81" t="s">
        <v>81</v>
      </c>
    </row>
    <row r="11" spans="1:18" ht="16.5" customHeight="1">
      <c r="A11" s="96"/>
      <c r="B11" s="96"/>
      <c r="C11" s="77" t="s">
        <v>79</v>
      </c>
      <c r="E11" s="80">
        <f>мс!A18</f>
        <v>52</v>
      </c>
      <c r="F11" s="80"/>
      <c r="G11" s="82" t="s">
        <v>80</v>
      </c>
      <c r="L11" s="96"/>
      <c r="M11" s="96"/>
      <c r="N11" s="77" t="s">
        <v>79</v>
      </c>
      <c r="P11" s="80">
        <f>мс!A22</f>
        <v>62</v>
      </c>
      <c r="Q11" s="80"/>
      <c r="R11" s="82" t="s">
        <v>80</v>
      </c>
    </row>
    <row r="12" spans="1:16" ht="12.75">
      <c r="A12" s="96"/>
      <c r="B12" s="96"/>
      <c r="C12" s="97"/>
      <c r="D12" s="96"/>
      <c r="E12" s="96"/>
      <c r="L12" s="96"/>
      <c r="M12" s="96"/>
      <c r="N12" s="97"/>
      <c r="O12" s="96"/>
      <c r="P12" s="96"/>
    </row>
    <row r="13" spans="1:21" ht="15" customHeight="1">
      <c r="A13" s="77" t="s">
        <v>82</v>
      </c>
      <c r="B13" s="80">
        <v>1</v>
      </c>
      <c r="C13" s="80"/>
      <c r="D13" s="77" t="s">
        <v>83</v>
      </c>
      <c r="E13" s="98" t="e">
        <f>мс!F18</f>
        <v>#NAME?</v>
      </c>
      <c r="F13" s="281" t="s">
        <v>113</v>
      </c>
      <c r="G13" s="281"/>
      <c r="H13" s="281"/>
      <c r="I13" s="281"/>
      <c r="J13" s="281"/>
      <c r="L13" s="77" t="s">
        <v>82</v>
      </c>
      <c r="M13" s="80">
        <v>1</v>
      </c>
      <c r="N13" s="80"/>
      <c r="O13" s="77" t="s">
        <v>83</v>
      </c>
      <c r="P13" s="99">
        <f>мс!F22</f>
        <v>24</v>
      </c>
      <c r="Q13" s="281" t="s">
        <v>114</v>
      </c>
      <c r="R13" s="281"/>
      <c r="S13" s="281"/>
      <c r="T13" s="281"/>
      <c r="U13" s="281"/>
    </row>
    <row r="14" spans="1:21" ht="17.25" customHeight="1">
      <c r="A14" s="281" t="e">
        <f>мс!H18</f>
        <v>#NAME?</v>
      </c>
      <c r="B14" s="281"/>
      <c r="C14" s="281"/>
      <c r="D14" s="281"/>
      <c r="E14" s="281"/>
      <c r="F14" s="281"/>
      <c r="G14" s="281"/>
      <c r="H14" s="281"/>
      <c r="I14" s="281"/>
      <c r="J14" s="281"/>
      <c r="L14" s="281" t="e">
        <f>мс!H22</f>
        <v>#NAME?</v>
      </c>
      <c r="M14" s="281"/>
      <c r="N14" s="281"/>
      <c r="O14" s="281"/>
      <c r="P14" s="281"/>
      <c r="Q14" s="281"/>
      <c r="R14" s="281"/>
      <c r="S14" s="281"/>
      <c r="T14" s="281"/>
      <c r="U14" s="281"/>
    </row>
    <row r="15" spans="1:17" ht="12.75">
      <c r="A15" s="77" t="s">
        <v>84</v>
      </c>
      <c r="C15" s="77" t="s">
        <v>85</v>
      </c>
      <c r="D15" s="95" t="s">
        <v>15</v>
      </c>
      <c r="E15" s="83" t="s">
        <v>86</v>
      </c>
      <c r="F15" s="82" t="s">
        <v>87</v>
      </c>
      <c r="L15" s="77" t="s">
        <v>84</v>
      </c>
      <c r="N15" s="77" t="s">
        <v>85</v>
      </c>
      <c r="O15" s="100">
        <v>7</v>
      </c>
      <c r="P15" s="83" t="s">
        <v>86</v>
      </c>
      <c r="Q15" s="82" t="s">
        <v>87</v>
      </c>
    </row>
    <row r="16" spans="1:21" ht="8.25" customHeight="1" thickBot="1">
      <c r="A16" s="84"/>
      <c r="B16" s="84"/>
      <c r="C16" s="84"/>
      <c r="D16" s="84"/>
      <c r="E16" s="84"/>
      <c r="F16" s="84"/>
      <c r="G16" s="84"/>
      <c r="H16" s="84"/>
      <c r="I16" s="84"/>
      <c r="J16" s="84"/>
      <c r="L16" s="84"/>
      <c r="M16" s="84"/>
      <c r="N16" s="84"/>
      <c r="O16" s="84"/>
      <c r="P16" s="84"/>
      <c r="Q16" s="84"/>
      <c r="R16" s="84"/>
      <c r="S16" s="84"/>
      <c r="T16" s="84"/>
      <c r="U16" s="84"/>
    </row>
    <row r="17" spans="1:21" ht="12.75">
      <c r="A17" s="85" t="s">
        <v>88</v>
      </c>
      <c r="B17" s="283" t="s">
        <v>89</v>
      </c>
      <c r="C17" s="284"/>
      <c r="D17" s="284"/>
      <c r="E17" s="285"/>
      <c r="F17" s="86" t="s">
        <v>90</v>
      </c>
      <c r="G17" s="87"/>
      <c r="H17" s="85" t="s">
        <v>91</v>
      </c>
      <c r="I17" s="286"/>
      <c r="J17" s="287"/>
      <c r="L17" s="85" t="s">
        <v>88</v>
      </c>
      <c r="M17" s="283" t="s">
        <v>89</v>
      </c>
      <c r="N17" s="284"/>
      <c r="O17" s="284"/>
      <c r="P17" s="285"/>
      <c r="Q17" s="86" t="s">
        <v>90</v>
      </c>
      <c r="R17" s="87"/>
      <c r="S17" s="85" t="s">
        <v>91</v>
      </c>
      <c r="T17" s="286"/>
      <c r="U17" s="287"/>
    </row>
    <row r="18" spans="1:21" ht="12.75">
      <c r="A18" s="88">
        <v>1</v>
      </c>
      <c r="B18" s="89" t="s">
        <v>126</v>
      </c>
      <c r="C18" s="90"/>
      <c r="D18" s="90"/>
      <c r="E18" s="91"/>
      <c r="F18" s="92" t="s">
        <v>124</v>
      </c>
      <c r="G18" s="91"/>
      <c r="H18" s="93" t="s">
        <v>94</v>
      </c>
      <c r="I18" s="92"/>
      <c r="J18" s="91"/>
      <c r="L18" s="88">
        <v>1</v>
      </c>
      <c r="M18" s="89" t="s">
        <v>115</v>
      </c>
      <c r="N18" s="90"/>
      <c r="O18" s="90"/>
      <c r="P18" s="91"/>
      <c r="Q18" s="92" t="s">
        <v>116</v>
      </c>
      <c r="R18" s="91"/>
      <c r="S18" s="93" t="s">
        <v>94</v>
      </c>
      <c r="T18" s="92"/>
      <c r="U18" s="91"/>
    </row>
    <row r="19" spans="1:21" ht="12.75">
      <c r="A19" s="88">
        <v>2</v>
      </c>
      <c r="B19" s="89" t="s">
        <v>127</v>
      </c>
      <c r="C19" s="90"/>
      <c r="D19" s="90"/>
      <c r="E19" s="91"/>
      <c r="F19" s="92" t="s">
        <v>131</v>
      </c>
      <c r="G19" s="91"/>
      <c r="H19" s="93" t="s">
        <v>94</v>
      </c>
      <c r="I19" s="92"/>
      <c r="J19" s="91"/>
      <c r="L19" s="88">
        <v>2</v>
      </c>
      <c r="M19" s="89" t="s">
        <v>117</v>
      </c>
      <c r="N19" s="90"/>
      <c r="O19" s="90"/>
      <c r="P19" s="91"/>
      <c r="Q19" s="92" t="s">
        <v>118</v>
      </c>
      <c r="R19" s="91"/>
      <c r="S19" s="93" t="s">
        <v>94</v>
      </c>
      <c r="T19" s="92"/>
      <c r="U19" s="91"/>
    </row>
    <row r="20" spans="1:21" ht="12.75">
      <c r="A20" s="88">
        <v>3</v>
      </c>
      <c r="B20" s="89" t="s">
        <v>128</v>
      </c>
      <c r="C20" s="90"/>
      <c r="D20" s="90"/>
      <c r="E20" s="91"/>
      <c r="F20" s="92" t="s">
        <v>118</v>
      </c>
      <c r="G20" s="91"/>
      <c r="H20" s="93" t="s">
        <v>132</v>
      </c>
      <c r="I20" s="92"/>
      <c r="J20" s="91"/>
      <c r="L20" s="88">
        <v>3</v>
      </c>
      <c r="M20" s="89" t="s">
        <v>119</v>
      </c>
      <c r="N20" s="90"/>
      <c r="O20" s="90"/>
      <c r="P20" s="91"/>
      <c r="Q20" s="92" t="s">
        <v>120</v>
      </c>
      <c r="R20" s="91"/>
      <c r="S20" s="93" t="s">
        <v>94</v>
      </c>
      <c r="T20" s="92"/>
      <c r="U20" s="91"/>
    </row>
    <row r="21" spans="1:21" ht="12.75">
      <c r="A21" s="88">
        <v>4</v>
      </c>
      <c r="B21" s="89" t="s">
        <v>129</v>
      </c>
      <c r="C21" s="90"/>
      <c r="D21" s="90"/>
      <c r="E21" s="91"/>
      <c r="F21" s="89" t="s">
        <v>124</v>
      </c>
      <c r="G21" s="91"/>
      <c r="H21" s="93" t="s">
        <v>132</v>
      </c>
      <c r="I21" s="92"/>
      <c r="J21" s="91"/>
      <c r="L21" s="88">
        <v>4</v>
      </c>
      <c r="M21" s="89" t="s">
        <v>121</v>
      </c>
      <c r="N21" s="90"/>
      <c r="O21" s="90"/>
      <c r="P21" s="91"/>
      <c r="Q21" s="89" t="s">
        <v>118</v>
      </c>
      <c r="R21" s="91"/>
      <c r="S21" s="93" t="s">
        <v>94</v>
      </c>
      <c r="T21" s="92"/>
      <c r="U21" s="91"/>
    </row>
    <row r="22" spans="1:21" ht="12.75">
      <c r="A22" s="88">
        <v>5</v>
      </c>
      <c r="B22" s="89" t="s">
        <v>130</v>
      </c>
      <c r="C22" s="90"/>
      <c r="D22" s="90"/>
      <c r="E22" s="91"/>
      <c r="F22" s="92" t="s">
        <v>124</v>
      </c>
      <c r="G22" s="91"/>
      <c r="H22" s="93" t="s">
        <v>94</v>
      </c>
      <c r="I22" s="92"/>
      <c r="J22" s="91"/>
      <c r="L22" s="88">
        <v>5</v>
      </c>
      <c r="M22" s="89" t="s">
        <v>122</v>
      </c>
      <c r="N22" s="90"/>
      <c r="O22" s="90"/>
      <c r="P22" s="91"/>
      <c r="Q22" s="92" t="s">
        <v>118</v>
      </c>
      <c r="R22" s="91"/>
      <c r="S22" s="93" t="s">
        <v>94</v>
      </c>
      <c r="T22" s="92"/>
      <c r="U22" s="91"/>
    </row>
    <row r="23" spans="1:21" ht="14.25" customHeight="1">
      <c r="A23" s="88">
        <v>6</v>
      </c>
      <c r="B23" s="89" t="s">
        <v>129</v>
      </c>
      <c r="C23" s="90"/>
      <c r="D23" s="90"/>
      <c r="E23" s="91"/>
      <c r="F23" s="89" t="s">
        <v>124</v>
      </c>
      <c r="G23" s="91"/>
      <c r="H23" s="93" t="s">
        <v>132</v>
      </c>
      <c r="I23" s="92"/>
      <c r="J23" s="91"/>
      <c r="L23" s="88">
        <v>6</v>
      </c>
      <c r="M23" s="92" t="s">
        <v>123</v>
      </c>
      <c r="N23" s="90"/>
      <c r="O23" s="90"/>
      <c r="P23" s="91"/>
      <c r="Q23" s="92" t="s">
        <v>124</v>
      </c>
      <c r="R23" s="91"/>
      <c r="S23" s="93" t="s">
        <v>94</v>
      </c>
      <c r="T23" s="92"/>
      <c r="U23" s="91"/>
    </row>
    <row r="24" ht="3" customHeight="1"/>
    <row r="25" spans="5:21" ht="12.75">
      <c r="E25" s="77" t="s">
        <v>99</v>
      </c>
      <c r="G25" s="80" t="s">
        <v>100</v>
      </c>
      <c r="H25" s="80"/>
      <c r="I25" s="80"/>
      <c r="J25" s="80"/>
      <c r="P25" s="77" t="s">
        <v>99</v>
      </c>
      <c r="R25" s="80" t="s">
        <v>125</v>
      </c>
      <c r="S25" s="80"/>
      <c r="T25" s="80"/>
      <c r="U25" s="80"/>
    </row>
    <row r="26" spans="8:19" ht="9.75" customHeight="1">
      <c r="H26" s="81" t="s">
        <v>101</v>
      </c>
      <c r="S26" s="81" t="s">
        <v>101</v>
      </c>
    </row>
    <row r="27" spans="1:21" ht="17.25" customHeight="1">
      <c r="A27" s="77" t="s">
        <v>102</v>
      </c>
      <c r="D27" s="77" t="s">
        <v>103</v>
      </c>
      <c r="E27" s="80"/>
      <c r="F27" s="80"/>
      <c r="G27" s="80"/>
      <c r="H27" s="80" t="str">
        <f>мс!F65</f>
        <v>С.Г.Шкедов</v>
      </c>
      <c r="I27" s="80"/>
      <c r="J27" s="80"/>
      <c r="L27" s="77" t="s">
        <v>102</v>
      </c>
      <c r="O27" s="77" t="s">
        <v>103</v>
      </c>
      <c r="P27" s="80"/>
      <c r="Q27" s="80"/>
      <c r="R27" s="80"/>
      <c r="S27" s="80" t="str">
        <f>мс!F65</f>
        <v>С.Г.Шкедов</v>
      </c>
      <c r="T27" s="80"/>
      <c r="U27" s="80"/>
    </row>
    <row r="28" spans="6:20" ht="9" customHeight="1">
      <c r="F28" s="81" t="s">
        <v>104</v>
      </c>
      <c r="I28" s="94" t="s">
        <v>105</v>
      </c>
      <c r="Q28" s="81" t="s">
        <v>104</v>
      </c>
      <c r="T28" s="94" t="s">
        <v>105</v>
      </c>
    </row>
    <row r="29" spans="1:21" ht="17.25" customHeight="1">
      <c r="A29" s="77" t="s">
        <v>106</v>
      </c>
      <c r="D29" s="83" t="s">
        <v>103</v>
      </c>
      <c r="E29" s="80"/>
      <c r="F29" s="80"/>
      <c r="G29" s="80"/>
      <c r="H29" s="80" t="str">
        <f>мс!F67</f>
        <v>А.С.Тимошин</v>
      </c>
      <c r="I29" s="80"/>
      <c r="J29" s="80"/>
      <c r="L29" s="77" t="s">
        <v>106</v>
      </c>
      <c r="O29" s="83" t="s">
        <v>103</v>
      </c>
      <c r="P29" s="80"/>
      <c r="Q29" s="80"/>
      <c r="R29" s="80"/>
      <c r="S29" s="80" t="str">
        <f>мс!F67</f>
        <v>А.С.Тимошин</v>
      </c>
      <c r="T29" s="80"/>
      <c r="U29" s="80"/>
    </row>
    <row r="30" spans="6:20" ht="9" customHeight="1">
      <c r="F30" s="81" t="s">
        <v>104</v>
      </c>
      <c r="I30" s="94" t="s">
        <v>105</v>
      </c>
      <c r="Q30" s="81" t="s">
        <v>104</v>
      </c>
      <c r="T30" s="94" t="s">
        <v>105</v>
      </c>
    </row>
    <row r="33" ht="38.25" customHeight="1"/>
    <row r="34" spans="3:18" ht="12.75">
      <c r="C34" s="288" t="s">
        <v>7</v>
      </c>
      <c r="D34" s="288"/>
      <c r="E34" s="288"/>
      <c r="F34" s="288"/>
      <c r="G34" s="288"/>
      <c r="N34" s="288" t="s">
        <v>7</v>
      </c>
      <c r="O34" s="288"/>
      <c r="P34" s="288"/>
      <c r="Q34" s="288"/>
      <c r="R34" s="288"/>
    </row>
    <row r="35" ht="7.5" customHeight="1"/>
    <row r="36" spans="4:17" ht="15.75">
      <c r="D36" s="289" t="s">
        <v>71</v>
      </c>
      <c r="E36" s="289"/>
      <c r="F36" s="289"/>
      <c r="O36" s="289" t="s">
        <v>71</v>
      </c>
      <c r="P36" s="289"/>
      <c r="Q36" s="289"/>
    </row>
    <row r="38" spans="1:21" ht="12" customHeight="1">
      <c r="A38" s="78" t="s">
        <v>72</v>
      </c>
      <c r="B38" s="78"/>
      <c r="C38" s="79" t="str">
        <f>мс!C20</f>
        <v>ГАМЗАЕВ Мухтар Сахратулаевич</v>
      </c>
      <c r="D38" s="79"/>
      <c r="E38" s="79"/>
      <c r="F38" s="79"/>
      <c r="G38" s="79"/>
      <c r="H38" s="79"/>
      <c r="I38" s="79"/>
      <c r="J38" s="80"/>
      <c r="L38" s="78" t="s">
        <v>72</v>
      </c>
      <c r="M38" s="78"/>
      <c r="N38" s="79" t="str">
        <f>мс!C24</f>
        <v>ВОЕВОДИН Даниил Юрьевич</v>
      </c>
      <c r="O38" s="79"/>
      <c r="P38" s="79"/>
      <c r="Q38" s="79"/>
      <c r="R38" s="79"/>
      <c r="S38" s="79"/>
      <c r="T38" s="79"/>
      <c r="U38" s="80"/>
    </row>
    <row r="39" spans="5:16" ht="9.75" customHeight="1">
      <c r="E39" s="81" t="s">
        <v>73</v>
      </c>
      <c r="P39" s="81" t="s">
        <v>73</v>
      </c>
    </row>
    <row r="40" spans="1:21" ht="24.75" customHeight="1">
      <c r="A40" s="77" t="s">
        <v>74</v>
      </c>
      <c r="E40" s="290" t="str">
        <f>'[12]реквизиты'!$A$2</f>
        <v>XVII   Всероссийские соревнования по самбо на призы Почётного гражданина г.Омска , ЗМС А.М.Пушницы.</v>
      </c>
      <c r="F40" s="290"/>
      <c r="G40" s="290"/>
      <c r="H40" s="290"/>
      <c r="I40" s="290"/>
      <c r="J40" s="290"/>
      <c r="L40" s="77" t="s">
        <v>74</v>
      </c>
      <c r="P40" s="290" t="str">
        <f>'[12]реквизиты'!$A$2</f>
        <v>XVII   Всероссийские соревнования по самбо на призы Почётного гражданина г.Омска , ЗМС А.М.Пушницы.</v>
      </c>
      <c r="Q40" s="290"/>
      <c r="R40" s="290"/>
      <c r="S40" s="290"/>
      <c r="T40" s="290"/>
      <c r="U40" s="290"/>
    </row>
    <row r="41" spans="6:17" ht="9.75" customHeight="1">
      <c r="F41" s="81" t="s">
        <v>75</v>
      </c>
      <c r="Q41" s="81" t="s">
        <v>75</v>
      </c>
    </row>
    <row r="42" spans="1:21" ht="17.25" customHeight="1">
      <c r="A42" s="77" t="s">
        <v>76</v>
      </c>
      <c r="C42" s="288" t="str">
        <f>'[12]реквизиты'!$F$11</f>
        <v>27-31 октября 2016г.</v>
      </c>
      <c r="D42" s="288"/>
      <c r="E42" s="288"/>
      <c r="F42" s="80"/>
      <c r="G42" s="77" t="s">
        <v>78</v>
      </c>
      <c r="H42" s="288" t="str">
        <f>'[12]реквизиты'!$D$11</f>
        <v>Омск</v>
      </c>
      <c r="I42" s="288"/>
      <c r="J42" s="80"/>
      <c r="L42" s="77" t="s">
        <v>76</v>
      </c>
      <c r="N42" s="288" t="str">
        <f>'[12]реквизиты'!$F$11</f>
        <v>27-31 октября 2016г.</v>
      </c>
      <c r="O42" s="288"/>
      <c r="P42" s="288"/>
      <c r="Q42" s="80"/>
      <c r="R42" s="77" t="s">
        <v>78</v>
      </c>
      <c r="S42" s="288" t="str">
        <f>'[12]реквизиты'!$D$11</f>
        <v>Омск</v>
      </c>
      <c r="T42" s="288"/>
      <c r="U42" s="80"/>
    </row>
    <row r="43" spans="3:20" ht="12.75">
      <c r="C43" s="81" t="s">
        <v>77</v>
      </c>
      <c r="I43" s="81" t="s">
        <v>81</v>
      </c>
      <c r="N43" s="81" t="s">
        <v>77</v>
      </c>
      <c r="T43" s="81" t="s">
        <v>81</v>
      </c>
    </row>
    <row r="44" spans="1:18" ht="12.75">
      <c r="A44" s="96"/>
      <c r="B44" s="96"/>
      <c r="C44" s="77" t="s">
        <v>79</v>
      </c>
      <c r="E44" s="80">
        <f>мс!A20</f>
        <v>57</v>
      </c>
      <c r="F44" s="80"/>
      <c r="G44" s="82" t="s">
        <v>80</v>
      </c>
      <c r="L44" s="96"/>
      <c r="M44" s="96"/>
      <c r="N44" s="77" t="s">
        <v>79</v>
      </c>
      <c r="P44" s="80">
        <f>мс!A24</f>
        <v>68</v>
      </c>
      <c r="Q44" s="80"/>
      <c r="R44" s="82" t="s">
        <v>80</v>
      </c>
    </row>
    <row r="45" spans="1:16" ht="9.75" customHeight="1">
      <c r="A45" s="96"/>
      <c r="B45" s="96"/>
      <c r="C45" s="97"/>
      <c r="D45" s="96"/>
      <c r="E45" s="96"/>
      <c r="L45" s="96"/>
      <c r="M45" s="96"/>
      <c r="N45" s="97"/>
      <c r="O45" s="96"/>
      <c r="P45" s="96"/>
    </row>
    <row r="46" spans="1:21" ht="12.75">
      <c r="A46" s="77" t="s">
        <v>82</v>
      </c>
      <c r="B46" s="80">
        <v>1</v>
      </c>
      <c r="C46" s="80"/>
      <c r="D46" s="77" t="s">
        <v>83</v>
      </c>
      <c r="E46" s="99">
        <f>мс!F20</f>
        <v>30</v>
      </c>
      <c r="F46" s="281" t="s">
        <v>133</v>
      </c>
      <c r="G46" s="281"/>
      <c r="H46" s="281"/>
      <c r="I46" s="281"/>
      <c r="J46" s="281"/>
      <c r="L46" s="77" t="s">
        <v>82</v>
      </c>
      <c r="M46" s="80">
        <v>1</v>
      </c>
      <c r="N46" s="80"/>
      <c r="O46" s="77" t="s">
        <v>83</v>
      </c>
      <c r="P46" s="99" t="e">
        <f>мс!F24</f>
        <v>#NAME?</v>
      </c>
      <c r="Q46" s="281" t="s">
        <v>114</v>
      </c>
      <c r="R46" s="281"/>
      <c r="S46" s="281"/>
      <c r="T46" s="281"/>
      <c r="U46" s="281"/>
    </row>
    <row r="47" spans="1:21" ht="16.5" customHeight="1">
      <c r="A47" s="281" t="str">
        <f>мс!H20</f>
        <v>Владимирская,ДВФО,М,ПФО,СЗФО,СКФО,СП,С-Петербург,СФО</v>
      </c>
      <c r="B47" s="281"/>
      <c r="C47" s="281"/>
      <c r="D47" s="281"/>
      <c r="E47" s="281"/>
      <c r="F47" s="281"/>
      <c r="G47" s="281"/>
      <c r="H47" s="281"/>
      <c r="I47" s="281"/>
      <c r="J47" s="281"/>
      <c r="L47" s="282" t="e">
        <f>мс!H24</f>
        <v>#NAME?</v>
      </c>
      <c r="M47" s="282"/>
      <c r="N47" s="282"/>
      <c r="O47" s="282"/>
      <c r="P47" s="282"/>
      <c r="Q47" s="282"/>
      <c r="R47" s="282"/>
      <c r="S47" s="282"/>
      <c r="T47" s="282"/>
      <c r="U47" s="282"/>
    </row>
    <row r="48" spans="1:17" ht="12.75">
      <c r="A48" s="77" t="s">
        <v>84</v>
      </c>
      <c r="C48" s="77" t="s">
        <v>85</v>
      </c>
      <c r="D48" s="100">
        <f>мс!G20</f>
        <v>6</v>
      </c>
      <c r="E48" s="83" t="s">
        <v>86</v>
      </c>
      <c r="F48" s="82" t="s">
        <v>87</v>
      </c>
      <c r="L48" s="77" t="s">
        <v>84</v>
      </c>
      <c r="N48" s="77" t="s">
        <v>85</v>
      </c>
      <c r="O48" s="100">
        <f>мс!G24</f>
        <v>5</v>
      </c>
      <c r="P48" s="83" t="s">
        <v>86</v>
      </c>
      <c r="Q48" s="82" t="s">
        <v>87</v>
      </c>
    </row>
    <row r="49" spans="1:21" ht="7.5" customHeight="1" thickBot="1">
      <c r="A49" s="84"/>
      <c r="B49" s="84"/>
      <c r="C49" s="84"/>
      <c r="D49" s="84"/>
      <c r="E49" s="84"/>
      <c r="F49" s="84"/>
      <c r="G49" s="84"/>
      <c r="H49" s="84"/>
      <c r="I49" s="84"/>
      <c r="J49" s="84"/>
      <c r="L49" s="84"/>
      <c r="M49" s="84"/>
      <c r="N49" s="84"/>
      <c r="O49" s="84"/>
      <c r="P49" s="84"/>
      <c r="Q49" s="84"/>
      <c r="R49" s="84"/>
      <c r="S49" s="84"/>
      <c r="T49" s="84"/>
      <c r="U49" s="84"/>
    </row>
    <row r="50" spans="1:21" ht="12.75">
      <c r="A50" s="85" t="s">
        <v>88</v>
      </c>
      <c r="B50" s="283" t="s">
        <v>89</v>
      </c>
      <c r="C50" s="284"/>
      <c r="D50" s="284"/>
      <c r="E50" s="285"/>
      <c r="F50" s="86" t="s">
        <v>90</v>
      </c>
      <c r="G50" s="87"/>
      <c r="H50" s="85" t="s">
        <v>91</v>
      </c>
      <c r="I50" s="286"/>
      <c r="J50" s="287"/>
      <c r="L50" s="85" t="s">
        <v>88</v>
      </c>
      <c r="M50" s="283" t="s">
        <v>89</v>
      </c>
      <c r="N50" s="284"/>
      <c r="O50" s="284"/>
      <c r="P50" s="285"/>
      <c r="Q50" s="86" t="s">
        <v>90</v>
      </c>
      <c r="R50" s="87"/>
      <c r="S50" s="85" t="s">
        <v>91</v>
      </c>
      <c r="T50" s="286"/>
      <c r="U50" s="287"/>
    </row>
    <row r="51" spans="1:21" ht="12.75">
      <c r="A51" s="88">
        <v>1</v>
      </c>
      <c r="B51" s="89" t="s">
        <v>134</v>
      </c>
      <c r="C51" s="90"/>
      <c r="D51" s="90"/>
      <c r="E51" s="91"/>
      <c r="F51" s="92" t="s">
        <v>93</v>
      </c>
      <c r="G51" s="91"/>
      <c r="H51" s="93" t="s">
        <v>94</v>
      </c>
      <c r="I51" s="92"/>
      <c r="J51" s="91"/>
      <c r="L51" s="88">
        <v>1</v>
      </c>
      <c r="M51" s="89" t="s">
        <v>142</v>
      </c>
      <c r="N51" s="90"/>
      <c r="O51" s="90"/>
      <c r="P51" s="91"/>
      <c r="Q51" s="92" t="s">
        <v>124</v>
      </c>
      <c r="R51" s="91"/>
      <c r="S51" s="93" t="s">
        <v>94</v>
      </c>
      <c r="T51" s="92"/>
      <c r="U51" s="91"/>
    </row>
    <row r="52" spans="1:21" ht="12.75">
      <c r="A52" s="88">
        <v>2</v>
      </c>
      <c r="B52" s="89" t="s">
        <v>135</v>
      </c>
      <c r="C52" s="90"/>
      <c r="D52" s="90"/>
      <c r="E52" s="91"/>
      <c r="F52" s="92" t="s">
        <v>136</v>
      </c>
      <c r="G52" s="91"/>
      <c r="H52" s="93" t="s">
        <v>94</v>
      </c>
      <c r="I52" s="92"/>
      <c r="J52" s="91"/>
      <c r="L52" s="88">
        <v>2</v>
      </c>
      <c r="M52" s="89" t="s">
        <v>143</v>
      </c>
      <c r="N52" s="90"/>
      <c r="O52" s="90"/>
      <c r="P52" s="91"/>
      <c r="Q52" s="92" t="s">
        <v>124</v>
      </c>
      <c r="R52" s="91"/>
      <c r="S52" s="93" t="s">
        <v>94</v>
      </c>
      <c r="T52" s="92"/>
      <c r="U52" s="91"/>
    </row>
    <row r="53" spans="1:21" ht="12.75">
      <c r="A53" s="88">
        <v>3</v>
      </c>
      <c r="B53" s="89" t="s">
        <v>137</v>
      </c>
      <c r="C53" s="90"/>
      <c r="D53" s="90"/>
      <c r="E53" s="91"/>
      <c r="F53" s="92" t="s">
        <v>116</v>
      </c>
      <c r="G53" s="91"/>
      <c r="H53" s="93" t="s">
        <v>94</v>
      </c>
      <c r="I53" s="92"/>
      <c r="J53" s="91"/>
      <c r="L53" s="88">
        <v>3</v>
      </c>
      <c r="M53" s="89" t="s">
        <v>144</v>
      </c>
      <c r="N53" s="90"/>
      <c r="O53" s="90"/>
      <c r="P53" s="91"/>
      <c r="Q53" s="92" t="s">
        <v>147</v>
      </c>
      <c r="R53" s="91"/>
      <c r="S53" s="93" t="s">
        <v>94</v>
      </c>
      <c r="T53" s="92"/>
      <c r="U53" s="91"/>
    </row>
    <row r="54" spans="1:21" ht="12.75">
      <c r="A54" s="88">
        <v>4</v>
      </c>
      <c r="B54" s="89" t="s">
        <v>138</v>
      </c>
      <c r="C54" s="90"/>
      <c r="D54" s="90"/>
      <c r="E54" s="91"/>
      <c r="F54" s="89" t="s">
        <v>139</v>
      </c>
      <c r="G54" s="91"/>
      <c r="H54" s="93" t="s">
        <v>94</v>
      </c>
      <c r="I54" s="92"/>
      <c r="J54" s="91"/>
      <c r="L54" s="88">
        <v>4</v>
      </c>
      <c r="M54" s="89" t="s">
        <v>145</v>
      </c>
      <c r="N54" s="90"/>
      <c r="O54" s="90"/>
      <c r="P54" s="91"/>
      <c r="Q54" s="89" t="s">
        <v>139</v>
      </c>
      <c r="R54" s="91"/>
      <c r="S54" s="93" t="s">
        <v>94</v>
      </c>
      <c r="T54" s="92"/>
      <c r="U54" s="91"/>
    </row>
    <row r="55" spans="1:21" ht="12.75">
      <c r="A55" s="88">
        <v>5</v>
      </c>
      <c r="B55" s="89" t="s">
        <v>140</v>
      </c>
      <c r="C55" s="90"/>
      <c r="D55" s="90"/>
      <c r="E55" s="91"/>
      <c r="F55" s="92" t="s">
        <v>124</v>
      </c>
      <c r="G55" s="91"/>
      <c r="H55" s="93" t="s">
        <v>94</v>
      </c>
      <c r="I55" s="92"/>
      <c r="J55" s="91"/>
      <c r="L55" s="88">
        <v>5</v>
      </c>
      <c r="M55" s="89" t="s">
        <v>146</v>
      </c>
      <c r="N55" s="90"/>
      <c r="O55" s="90"/>
      <c r="P55" s="91"/>
      <c r="Q55" s="92" t="s">
        <v>118</v>
      </c>
      <c r="R55" s="91"/>
      <c r="S55" s="93" t="s">
        <v>94</v>
      </c>
      <c r="T55" s="92"/>
      <c r="U55" s="91"/>
    </row>
    <row r="56" spans="1:21" ht="15" customHeight="1">
      <c r="A56" s="88">
        <v>6</v>
      </c>
      <c r="B56" s="92" t="s">
        <v>141</v>
      </c>
      <c r="C56" s="90"/>
      <c r="D56" s="90"/>
      <c r="E56" s="91"/>
      <c r="F56" s="92" t="s">
        <v>116</v>
      </c>
      <c r="G56" s="91"/>
      <c r="H56" s="93" t="s">
        <v>94</v>
      </c>
      <c r="I56" s="92"/>
      <c r="J56" s="91"/>
      <c r="L56" s="88"/>
      <c r="M56" s="92"/>
      <c r="N56" s="90"/>
      <c r="O56" s="90"/>
      <c r="P56" s="91"/>
      <c r="Q56" s="92"/>
      <c r="R56" s="91"/>
      <c r="S56" s="93"/>
      <c r="T56" s="92"/>
      <c r="U56" s="91"/>
    </row>
    <row r="57" ht="15" customHeight="1" hidden="1"/>
    <row r="58" spans="5:21" ht="12.75">
      <c r="E58" s="77" t="s">
        <v>99</v>
      </c>
      <c r="G58" s="80" t="s">
        <v>125</v>
      </c>
      <c r="H58" s="80"/>
      <c r="I58" s="80"/>
      <c r="J58" s="80"/>
      <c r="P58" s="77" t="s">
        <v>99</v>
      </c>
      <c r="R58" s="80" t="s">
        <v>100</v>
      </c>
      <c r="S58" s="80"/>
      <c r="T58" s="80"/>
      <c r="U58" s="80"/>
    </row>
    <row r="59" spans="8:19" ht="12.75">
      <c r="H59" s="81" t="s">
        <v>101</v>
      </c>
      <c r="S59" s="81" t="s">
        <v>101</v>
      </c>
    </row>
    <row r="60" spans="1:21" ht="16.5" customHeight="1">
      <c r="A60" s="77" t="s">
        <v>102</v>
      </c>
      <c r="D60" s="77" t="s">
        <v>103</v>
      </c>
      <c r="E60" s="80"/>
      <c r="F60" s="80"/>
      <c r="G60" s="80"/>
      <c r="H60" s="80" t="str">
        <f>H27</f>
        <v>С.Г.Шкедов</v>
      </c>
      <c r="I60" s="80"/>
      <c r="J60" s="80"/>
      <c r="L60" s="77" t="s">
        <v>102</v>
      </c>
      <c r="O60" s="77" t="s">
        <v>103</v>
      </c>
      <c r="P60" s="80"/>
      <c r="Q60" s="80"/>
      <c r="R60" s="80"/>
      <c r="S60" s="80" t="str">
        <f>S27</f>
        <v>С.Г.Шкедов</v>
      </c>
      <c r="T60" s="80"/>
      <c r="U60" s="80"/>
    </row>
    <row r="61" spans="6:20" ht="9.75" customHeight="1">
      <c r="F61" s="81" t="s">
        <v>104</v>
      </c>
      <c r="I61" s="94" t="s">
        <v>105</v>
      </c>
      <c r="Q61" s="81" t="s">
        <v>104</v>
      </c>
      <c r="T61" s="94" t="s">
        <v>105</v>
      </c>
    </row>
    <row r="62" spans="1:21" ht="17.25" customHeight="1">
      <c r="A62" s="77" t="s">
        <v>106</v>
      </c>
      <c r="D62" s="83" t="s">
        <v>103</v>
      </c>
      <c r="E62" s="80"/>
      <c r="F62" s="80"/>
      <c r="G62" s="80"/>
      <c r="H62" s="80" t="str">
        <f>H29</f>
        <v>А.С.Тимошин</v>
      </c>
      <c r="I62" s="80"/>
      <c r="J62" s="80"/>
      <c r="L62" s="77" t="s">
        <v>106</v>
      </c>
      <c r="O62" s="83" t="s">
        <v>103</v>
      </c>
      <c r="P62" s="80"/>
      <c r="Q62" s="80"/>
      <c r="R62" s="80"/>
      <c r="S62" s="80" t="str">
        <f>S29</f>
        <v>А.С.Тимошин</v>
      </c>
      <c r="T62" s="80"/>
      <c r="U62" s="80"/>
    </row>
    <row r="63" spans="6:20" ht="9.75" customHeight="1">
      <c r="F63" s="81" t="s">
        <v>104</v>
      </c>
      <c r="I63" s="94" t="s">
        <v>105</v>
      </c>
      <c r="Q63" s="81" t="s">
        <v>104</v>
      </c>
      <c r="T63" s="94" t="s">
        <v>105</v>
      </c>
    </row>
    <row r="67" spans="3:18" ht="12.75">
      <c r="C67" s="288" t="s">
        <v>7</v>
      </c>
      <c r="D67" s="288"/>
      <c r="E67" s="288"/>
      <c r="F67" s="288"/>
      <c r="G67" s="288"/>
      <c r="N67" s="288" t="s">
        <v>7</v>
      </c>
      <c r="O67" s="288"/>
      <c r="P67" s="288"/>
      <c r="Q67" s="288"/>
      <c r="R67" s="288"/>
    </row>
    <row r="69" spans="4:17" ht="15.75">
      <c r="D69" s="289" t="s">
        <v>71</v>
      </c>
      <c r="E69" s="289"/>
      <c r="F69" s="289"/>
      <c r="O69" s="289" t="s">
        <v>71</v>
      </c>
      <c r="P69" s="289"/>
      <c r="Q69" s="289"/>
    </row>
    <row r="71" spans="1:21" ht="12.75">
      <c r="A71" s="78" t="s">
        <v>72</v>
      </c>
      <c r="B71" s="78"/>
      <c r="C71" s="79" t="str">
        <f>мс!C27</f>
        <v>ХАТХОХУ Байзет Заурбиевич</v>
      </c>
      <c r="D71" s="79"/>
      <c r="E71" s="79"/>
      <c r="F71" s="79"/>
      <c r="G71" s="79"/>
      <c r="H71" s="79"/>
      <c r="I71" s="79"/>
      <c r="J71" s="80"/>
      <c r="L71" s="78" t="s">
        <v>72</v>
      </c>
      <c r="M71" s="78"/>
      <c r="N71" s="79" t="str">
        <f>мс!C29</f>
        <v>ИВАНОВ Алексей Романович</v>
      </c>
      <c r="O71" s="79"/>
      <c r="P71" s="79"/>
      <c r="Q71" s="79"/>
      <c r="R71" s="79"/>
      <c r="S71" s="79"/>
      <c r="T71" s="79"/>
      <c r="U71" s="80"/>
    </row>
    <row r="72" spans="5:16" ht="12.75">
      <c r="E72" s="81" t="s">
        <v>73</v>
      </c>
      <c r="P72" s="81" t="s">
        <v>73</v>
      </c>
    </row>
    <row r="73" spans="1:21" ht="25.5" customHeight="1">
      <c r="A73" s="77" t="s">
        <v>74</v>
      </c>
      <c r="E73" s="290" t="str">
        <f>'[12]реквизиты'!$A$2</f>
        <v>XVII   Всероссийские соревнования по самбо на призы Почётного гражданина г.Омска , ЗМС А.М.Пушницы.</v>
      </c>
      <c r="F73" s="290"/>
      <c r="G73" s="290"/>
      <c r="H73" s="290"/>
      <c r="I73" s="290"/>
      <c r="J73" s="290"/>
      <c r="L73" s="77" t="s">
        <v>74</v>
      </c>
      <c r="P73" s="290" t="str">
        <f>'[12]реквизиты'!$A$2</f>
        <v>XVII   Всероссийские соревнования по самбо на призы Почётного гражданина г.Омска , ЗМС А.М.Пушницы.</v>
      </c>
      <c r="Q73" s="290"/>
      <c r="R73" s="290"/>
      <c r="S73" s="290"/>
      <c r="T73" s="290"/>
      <c r="U73" s="290"/>
    </row>
    <row r="74" spans="6:17" ht="12.75">
      <c r="F74" s="81" t="s">
        <v>75</v>
      </c>
      <c r="Q74" s="81" t="s">
        <v>75</v>
      </c>
    </row>
    <row r="75" spans="1:21" ht="12.75">
      <c r="A75" s="77" t="s">
        <v>76</v>
      </c>
      <c r="C75" s="288" t="str">
        <f>'[12]реквизиты'!$F$11</f>
        <v>27-31 октября 2016г.</v>
      </c>
      <c r="D75" s="288"/>
      <c r="E75" s="288"/>
      <c r="F75" s="80"/>
      <c r="G75" s="77" t="s">
        <v>78</v>
      </c>
      <c r="H75" s="288" t="str">
        <f>'[12]реквизиты'!$D$11</f>
        <v>Омск</v>
      </c>
      <c r="I75" s="288"/>
      <c r="J75" s="80"/>
      <c r="L75" s="77" t="s">
        <v>76</v>
      </c>
      <c r="N75" s="288" t="str">
        <f>'[12]реквизиты'!$F$11</f>
        <v>27-31 октября 2016г.</v>
      </c>
      <c r="O75" s="288"/>
      <c r="P75" s="288"/>
      <c r="Q75" s="80"/>
      <c r="R75" s="77" t="s">
        <v>78</v>
      </c>
      <c r="S75" s="288" t="str">
        <f>'[12]реквизиты'!$D$11</f>
        <v>Омск</v>
      </c>
      <c r="T75" s="288"/>
      <c r="U75" s="80"/>
    </row>
    <row r="76" spans="3:20" ht="12.75">
      <c r="C76" s="81" t="s">
        <v>77</v>
      </c>
      <c r="I76" s="81" t="s">
        <v>81</v>
      </c>
      <c r="N76" s="81" t="s">
        <v>77</v>
      </c>
      <c r="T76" s="81" t="s">
        <v>81</v>
      </c>
    </row>
    <row r="77" spans="1:18" ht="12.75">
      <c r="A77" s="96"/>
      <c r="B77" s="96"/>
      <c r="C77" s="77" t="s">
        <v>79</v>
      </c>
      <c r="E77" s="80">
        <f>мс!A27</f>
        <v>74</v>
      </c>
      <c r="F77" s="80"/>
      <c r="G77" s="82" t="s">
        <v>80</v>
      </c>
      <c r="L77" s="96"/>
      <c r="M77" s="96"/>
      <c r="N77" s="77" t="s">
        <v>79</v>
      </c>
      <c r="P77" s="80">
        <f>мс!A29</f>
        <v>82</v>
      </c>
      <c r="Q77" s="80"/>
      <c r="R77" s="82" t="s">
        <v>80</v>
      </c>
    </row>
    <row r="78" spans="1:16" ht="12.75">
      <c r="A78" s="96"/>
      <c r="B78" s="96"/>
      <c r="C78" s="97"/>
      <c r="D78" s="96"/>
      <c r="E78" s="96"/>
      <c r="L78" s="96"/>
      <c r="M78" s="96"/>
      <c r="N78" s="97"/>
      <c r="O78" s="96"/>
      <c r="P78" s="96"/>
    </row>
    <row r="79" spans="1:21" ht="12.75">
      <c r="A79" s="77" t="s">
        <v>82</v>
      </c>
      <c r="B79" s="80">
        <v>1</v>
      </c>
      <c r="C79" s="80"/>
      <c r="D79" s="77" t="s">
        <v>83</v>
      </c>
      <c r="E79" s="99" t="e">
        <f>мс!F27</f>
        <v>#NAME?</v>
      </c>
      <c r="F79" s="281" t="s">
        <v>107</v>
      </c>
      <c r="G79" s="281"/>
      <c r="H79" s="281"/>
      <c r="I79" s="281"/>
      <c r="J79" s="281"/>
      <c r="L79" s="77" t="s">
        <v>82</v>
      </c>
      <c r="M79" s="80">
        <v>1</v>
      </c>
      <c r="N79" s="80"/>
      <c r="O79" s="77" t="s">
        <v>83</v>
      </c>
      <c r="P79" s="99" t="e">
        <f>мс!F29</f>
        <v>#NAME?</v>
      </c>
      <c r="Q79" s="281" t="s">
        <v>114</v>
      </c>
      <c r="R79" s="281"/>
      <c r="S79" s="281"/>
      <c r="T79" s="281"/>
      <c r="U79" s="281"/>
    </row>
    <row r="80" spans="1:21" ht="12.75">
      <c r="A80" s="281" t="e">
        <f>мс!H27</f>
        <v>#NAME?</v>
      </c>
      <c r="B80" s="281"/>
      <c r="C80" s="281"/>
      <c r="D80" s="281"/>
      <c r="E80" s="281"/>
      <c r="F80" s="281"/>
      <c r="G80" s="281"/>
      <c r="H80" s="281"/>
      <c r="I80" s="281"/>
      <c r="J80" s="281"/>
      <c r="L80" s="282" t="e">
        <f>мс!H29</f>
        <v>#NAME?</v>
      </c>
      <c r="M80" s="282"/>
      <c r="N80" s="282"/>
      <c r="O80" s="282"/>
      <c r="P80" s="282"/>
      <c r="Q80" s="282"/>
      <c r="R80" s="282"/>
      <c r="S80" s="282"/>
      <c r="T80" s="282"/>
      <c r="U80" s="282"/>
    </row>
    <row r="81" spans="1:17" ht="12.75">
      <c r="A81" s="77" t="s">
        <v>84</v>
      </c>
      <c r="C81" s="77" t="s">
        <v>85</v>
      </c>
      <c r="D81" s="100">
        <f>мс!G27</f>
        <v>5</v>
      </c>
      <c r="E81" s="83" t="s">
        <v>86</v>
      </c>
      <c r="F81" s="82" t="s">
        <v>87</v>
      </c>
      <c r="L81" s="77" t="s">
        <v>84</v>
      </c>
      <c r="N81" s="77" t="s">
        <v>85</v>
      </c>
      <c r="O81" s="100">
        <f>мс!G29</f>
        <v>7</v>
      </c>
      <c r="P81" s="83" t="s">
        <v>86</v>
      </c>
      <c r="Q81" s="82" t="s">
        <v>87</v>
      </c>
    </row>
    <row r="82" spans="1:21" ht="13.5" thickBot="1">
      <c r="A82" s="84"/>
      <c r="B82" s="84"/>
      <c r="C82" s="84"/>
      <c r="D82" s="84"/>
      <c r="E82" s="84"/>
      <c r="F82" s="84"/>
      <c r="G82" s="84"/>
      <c r="H82" s="84"/>
      <c r="I82" s="84"/>
      <c r="J82" s="84"/>
      <c r="L82" s="84"/>
      <c r="M82" s="84"/>
      <c r="N82" s="84"/>
      <c r="O82" s="84"/>
      <c r="P82" s="84"/>
      <c r="Q82" s="84"/>
      <c r="R82" s="84"/>
      <c r="S82" s="84"/>
      <c r="T82" s="84"/>
      <c r="U82" s="84"/>
    </row>
    <row r="83" spans="1:21" ht="12.75">
      <c r="A83" s="85" t="s">
        <v>88</v>
      </c>
      <c r="B83" s="283" t="s">
        <v>89</v>
      </c>
      <c r="C83" s="284"/>
      <c r="D83" s="284"/>
      <c r="E83" s="285"/>
      <c r="F83" s="86" t="s">
        <v>90</v>
      </c>
      <c r="G83" s="87"/>
      <c r="H83" s="85" t="s">
        <v>91</v>
      </c>
      <c r="I83" s="286"/>
      <c r="J83" s="287"/>
      <c r="L83" s="85" t="s">
        <v>88</v>
      </c>
      <c r="M83" s="283" t="s">
        <v>89</v>
      </c>
      <c r="N83" s="284"/>
      <c r="O83" s="284"/>
      <c r="P83" s="285"/>
      <c r="Q83" s="86" t="s">
        <v>90</v>
      </c>
      <c r="R83" s="87"/>
      <c r="S83" s="85" t="s">
        <v>91</v>
      </c>
      <c r="T83" s="286"/>
      <c r="U83" s="287"/>
    </row>
    <row r="84" spans="1:21" ht="12.75">
      <c r="A84" s="88">
        <v>1</v>
      </c>
      <c r="B84" s="89" t="s">
        <v>92</v>
      </c>
      <c r="C84" s="90"/>
      <c r="D84" s="90"/>
      <c r="E84" s="91"/>
      <c r="F84" s="92" t="s">
        <v>93</v>
      </c>
      <c r="G84" s="91"/>
      <c r="H84" s="93" t="s">
        <v>94</v>
      </c>
      <c r="I84" s="92"/>
      <c r="J84" s="91"/>
      <c r="L84" s="88">
        <v>1</v>
      </c>
      <c r="M84" s="89" t="s">
        <v>149</v>
      </c>
      <c r="N84" s="90"/>
      <c r="O84" s="90"/>
      <c r="P84" s="91"/>
      <c r="Q84" s="92" t="s">
        <v>116</v>
      </c>
      <c r="R84" s="91"/>
      <c r="S84" s="93" t="s">
        <v>94</v>
      </c>
      <c r="T84" s="92"/>
      <c r="U84" s="91"/>
    </row>
    <row r="85" spans="1:21" ht="12.75">
      <c r="A85" s="88">
        <v>2</v>
      </c>
      <c r="B85" s="89" t="s">
        <v>95</v>
      </c>
      <c r="C85" s="90"/>
      <c r="D85" s="90"/>
      <c r="E85" s="91"/>
      <c r="F85" s="92" t="s">
        <v>93</v>
      </c>
      <c r="G85" s="91"/>
      <c r="H85" s="93" t="s">
        <v>94</v>
      </c>
      <c r="I85" s="92"/>
      <c r="J85" s="91"/>
      <c r="L85" s="88">
        <v>2</v>
      </c>
      <c r="M85" s="89" t="s">
        <v>150</v>
      </c>
      <c r="N85" s="90"/>
      <c r="O85" s="90"/>
      <c r="P85" s="91"/>
      <c r="Q85" s="92" t="s">
        <v>93</v>
      </c>
      <c r="R85" s="91"/>
      <c r="S85" s="93" t="s">
        <v>94</v>
      </c>
      <c r="T85" s="92"/>
      <c r="U85" s="91"/>
    </row>
    <row r="86" spans="1:21" ht="12.75">
      <c r="A86" s="88">
        <v>3</v>
      </c>
      <c r="B86" s="89" t="s">
        <v>96</v>
      </c>
      <c r="C86" s="90"/>
      <c r="D86" s="90"/>
      <c r="E86" s="91"/>
      <c r="F86" s="92" t="s">
        <v>93</v>
      </c>
      <c r="G86" s="91"/>
      <c r="H86" s="93" t="s">
        <v>94</v>
      </c>
      <c r="I86" s="92"/>
      <c r="J86" s="91"/>
      <c r="L86" s="88">
        <v>3</v>
      </c>
      <c r="M86" s="89" t="s">
        <v>151</v>
      </c>
      <c r="N86" s="90"/>
      <c r="O86" s="90"/>
      <c r="P86" s="91"/>
      <c r="Q86" s="92" t="s">
        <v>156</v>
      </c>
      <c r="R86" s="91"/>
      <c r="S86" s="93" t="s">
        <v>94</v>
      </c>
      <c r="T86" s="92"/>
      <c r="U86" s="91"/>
    </row>
    <row r="87" spans="1:21" ht="12.75">
      <c r="A87" s="88">
        <v>4</v>
      </c>
      <c r="B87" s="89" t="s">
        <v>97</v>
      </c>
      <c r="C87" s="90"/>
      <c r="D87" s="90"/>
      <c r="E87" s="91"/>
      <c r="F87" s="89" t="s">
        <v>93</v>
      </c>
      <c r="G87" s="91"/>
      <c r="H87" s="93" t="s">
        <v>94</v>
      </c>
      <c r="I87" s="92"/>
      <c r="J87" s="91"/>
      <c r="L87" s="88">
        <v>4</v>
      </c>
      <c r="M87" s="89" t="s">
        <v>152</v>
      </c>
      <c r="N87" s="90"/>
      <c r="O87" s="90"/>
      <c r="P87" s="91"/>
      <c r="Q87" s="89" t="s">
        <v>139</v>
      </c>
      <c r="R87" s="91"/>
      <c r="S87" s="93" t="s">
        <v>94</v>
      </c>
      <c r="T87" s="92"/>
      <c r="U87" s="91"/>
    </row>
    <row r="88" spans="1:21" ht="12.75">
      <c r="A88" s="88">
        <v>5</v>
      </c>
      <c r="B88" s="89" t="s">
        <v>98</v>
      </c>
      <c r="C88" s="90"/>
      <c r="D88" s="90"/>
      <c r="E88" s="91"/>
      <c r="F88" s="92" t="s">
        <v>93</v>
      </c>
      <c r="G88" s="91"/>
      <c r="H88" s="93" t="s">
        <v>94</v>
      </c>
      <c r="I88" s="92"/>
      <c r="J88" s="91"/>
      <c r="L88" s="88">
        <v>5</v>
      </c>
      <c r="M88" s="89" t="s">
        <v>153</v>
      </c>
      <c r="N88" s="90"/>
      <c r="O88" s="90"/>
      <c r="P88" s="91"/>
      <c r="Q88" s="92" t="s">
        <v>147</v>
      </c>
      <c r="R88" s="91"/>
      <c r="S88" s="93" t="s">
        <v>94</v>
      </c>
      <c r="T88" s="92"/>
      <c r="U88" s="91"/>
    </row>
    <row r="89" spans="1:21" ht="12.75">
      <c r="A89" s="88"/>
      <c r="B89" s="92"/>
      <c r="C89" s="90"/>
      <c r="D89" s="90"/>
      <c r="E89" s="91"/>
      <c r="F89" s="92"/>
      <c r="G89" s="91"/>
      <c r="H89" s="93"/>
      <c r="I89" s="92"/>
      <c r="J89" s="91"/>
      <c r="L89" s="88">
        <v>6</v>
      </c>
      <c r="M89" s="92" t="s">
        <v>154</v>
      </c>
      <c r="N89" s="90"/>
      <c r="O89" s="90"/>
      <c r="P89" s="91"/>
      <c r="Q89" s="92" t="s">
        <v>147</v>
      </c>
      <c r="R89" s="91"/>
      <c r="S89" s="93" t="s">
        <v>94</v>
      </c>
      <c r="T89" s="92"/>
      <c r="U89" s="91"/>
    </row>
    <row r="90" spans="2:21" ht="12.75">
      <c r="B90" s="92"/>
      <c r="C90" s="90"/>
      <c r="D90" s="90"/>
      <c r="E90" s="91"/>
      <c r="F90" s="92"/>
      <c r="G90" s="91"/>
      <c r="H90" s="93"/>
      <c r="I90" s="92"/>
      <c r="J90" s="91"/>
      <c r="L90" s="88">
        <v>7</v>
      </c>
      <c r="M90" s="92" t="s">
        <v>155</v>
      </c>
      <c r="N90" s="90"/>
      <c r="O90" s="90"/>
      <c r="P90" s="91"/>
      <c r="Q90" s="92" t="s">
        <v>139</v>
      </c>
      <c r="R90" s="91"/>
      <c r="S90" s="93" t="s">
        <v>94</v>
      </c>
      <c r="T90" s="92"/>
      <c r="U90" s="91"/>
    </row>
    <row r="92" spans="5:21" ht="12.75">
      <c r="E92" s="77" t="s">
        <v>99</v>
      </c>
      <c r="G92" s="80" t="s">
        <v>100</v>
      </c>
      <c r="H92" s="80"/>
      <c r="I92" s="80"/>
      <c r="J92" s="80"/>
      <c r="P92" s="77" t="s">
        <v>99</v>
      </c>
      <c r="R92" s="80" t="s">
        <v>148</v>
      </c>
      <c r="S92" s="80"/>
      <c r="T92" s="80"/>
      <c r="U92" s="80"/>
    </row>
    <row r="93" spans="1:19" ht="12.75">
      <c r="A93" s="77" t="s">
        <v>102</v>
      </c>
      <c r="H93" s="81" t="s">
        <v>101</v>
      </c>
      <c r="S93" s="81" t="s">
        <v>101</v>
      </c>
    </row>
    <row r="94" spans="4:21" ht="12.75">
      <c r="D94" s="77" t="s">
        <v>103</v>
      </c>
      <c r="E94" s="80"/>
      <c r="F94" s="80"/>
      <c r="G94" s="80"/>
      <c r="H94" s="80" t="str">
        <f>H27</f>
        <v>С.Г.Шкедов</v>
      </c>
      <c r="I94" s="80"/>
      <c r="J94" s="80"/>
      <c r="L94" s="77" t="s">
        <v>102</v>
      </c>
      <c r="O94" s="77" t="s">
        <v>103</v>
      </c>
      <c r="P94" s="80"/>
      <c r="Q94" s="80"/>
      <c r="R94" s="80"/>
      <c r="S94" s="80" t="str">
        <f>S27</f>
        <v>С.Г.Шкедов</v>
      </c>
      <c r="T94" s="80"/>
      <c r="U94" s="80"/>
    </row>
    <row r="95" spans="1:20" ht="12.75">
      <c r="A95" s="77" t="s">
        <v>106</v>
      </c>
      <c r="F95" s="81" t="s">
        <v>104</v>
      </c>
      <c r="I95" s="94" t="s">
        <v>105</v>
      </c>
      <c r="Q95" s="81" t="s">
        <v>104</v>
      </c>
      <c r="T95" s="94" t="s">
        <v>105</v>
      </c>
    </row>
    <row r="96" spans="4:21" ht="12.75">
      <c r="D96" s="83" t="s">
        <v>103</v>
      </c>
      <c r="E96" s="80"/>
      <c r="F96" s="80"/>
      <c r="G96" s="80"/>
      <c r="H96" s="80" t="str">
        <f>H29</f>
        <v>А.С.Тимошин</v>
      </c>
      <c r="I96" s="80"/>
      <c r="J96" s="80"/>
      <c r="L96" s="77" t="s">
        <v>106</v>
      </c>
      <c r="O96" s="83" t="s">
        <v>103</v>
      </c>
      <c r="P96" s="80"/>
      <c r="Q96" s="80"/>
      <c r="R96" s="80"/>
      <c r="S96" s="80" t="str">
        <f>S29</f>
        <v>А.С.Тимошин</v>
      </c>
      <c r="T96" s="80"/>
      <c r="U96" s="80"/>
    </row>
    <row r="97" spans="6:20" ht="12.75">
      <c r="F97" s="81" t="s">
        <v>104</v>
      </c>
      <c r="I97" s="94" t="s">
        <v>105</v>
      </c>
      <c r="Q97" s="81" t="s">
        <v>104</v>
      </c>
      <c r="T97" s="94" t="s">
        <v>105</v>
      </c>
    </row>
    <row r="101" spans="4:18" ht="12.75">
      <c r="D101" s="288" t="s">
        <v>7</v>
      </c>
      <c r="E101" s="288"/>
      <c r="F101" s="288"/>
      <c r="G101" s="288"/>
      <c r="H101" s="288"/>
      <c r="N101" s="288" t="s">
        <v>7</v>
      </c>
      <c r="O101" s="288"/>
      <c r="P101" s="288"/>
      <c r="Q101" s="288"/>
      <c r="R101" s="288"/>
    </row>
    <row r="103" spans="5:17" ht="15.75">
      <c r="E103" s="289" t="s">
        <v>71</v>
      </c>
      <c r="F103" s="289"/>
      <c r="G103" s="289"/>
      <c r="O103" s="289" t="s">
        <v>71</v>
      </c>
      <c r="P103" s="289"/>
      <c r="Q103" s="289"/>
    </row>
    <row r="105" spans="2:21" ht="12.75">
      <c r="B105" s="78" t="s">
        <v>72</v>
      </c>
      <c r="C105" s="78"/>
      <c r="D105" s="79" t="str">
        <f>мс!C31</f>
        <v>ВАСИЛЕВСКИЙ Вячеслав Николаевич</v>
      </c>
      <c r="E105" s="79"/>
      <c r="F105" s="79"/>
      <c r="G105" s="79"/>
      <c r="H105" s="79"/>
      <c r="I105" s="79"/>
      <c r="J105" s="79"/>
      <c r="K105" s="80"/>
      <c r="L105" s="78" t="s">
        <v>72</v>
      </c>
      <c r="M105" s="78"/>
      <c r="N105" s="79" t="str">
        <f>мс!C33</f>
        <v>НЕМКОВ Вадим Александрович</v>
      </c>
      <c r="O105" s="79"/>
      <c r="P105" s="79"/>
      <c r="Q105" s="79"/>
      <c r="R105" s="79"/>
      <c r="S105" s="79"/>
      <c r="T105" s="79"/>
      <c r="U105" s="80"/>
    </row>
    <row r="106" spans="6:16" ht="30" customHeight="1">
      <c r="F106" s="81" t="s">
        <v>73</v>
      </c>
      <c r="P106" s="81" t="s">
        <v>73</v>
      </c>
    </row>
    <row r="107" spans="2:21" ht="12.75">
      <c r="B107" s="77" t="s">
        <v>74</v>
      </c>
      <c r="F107" s="290" t="str">
        <f>'[12]реквизиты'!$A$2</f>
        <v>XVII   Всероссийские соревнования по самбо на призы Почётного гражданина г.Омска , ЗМС А.М.Пушницы.</v>
      </c>
      <c r="G107" s="290"/>
      <c r="H107" s="290"/>
      <c r="I107" s="290"/>
      <c r="J107" s="290"/>
      <c r="K107" s="290"/>
      <c r="L107" s="77" t="s">
        <v>74</v>
      </c>
      <c r="P107" s="290" t="str">
        <f>'[12]реквизиты'!$A$2</f>
        <v>XVII   Всероссийские соревнования по самбо на призы Почётного гражданина г.Омска , ЗМС А.М.Пушницы.</v>
      </c>
      <c r="Q107" s="290"/>
      <c r="R107" s="290"/>
      <c r="S107" s="290"/>
      <c r="T107" s="290"/>
      <c r="U107" s="290"/>
    </row>
    <row r="108" spans="7:17" ht="12.75">
      <c r="G108" s="81" t="s">
        <v>75</v>
      </c>
      <c r="Q108" s="81" t="s">
        <v>75</v>
      </c>
    </row>
    <row r="109" spans="2:21" ht="12.75">
      <c r="B109" s="77" t="s">
        <v>76</v>
      </c>
      <c r="D109" s="288" t="str">
        <f>'[12]реквизиты'!$F$11</f>
        <v>27-31 октября 2016г.</v>
      </c>
      <c r="E109" s="288"/>
      <c r="F109" s="288"/>
      <c r="G109" s="80"/>
      <c r="H109" s="77" t="s">
        <v>78</v>
      </c>
      <c r="I109" s="288" t="str">
        <f>'[12]реквизиты'!$D$11</f>
        <v>Омск</v>
      </c>
      <c r="J109" s="288"/>
      <c r="K109" s="80"/>
      <c r="L109" s="77" t="s">
        <v>76</v>
      </c>
      <c r="N109" s="288" t="str">
        <f>'[12]реквизиты'!$F$11</f>
        <v>27-31 октября 2016г.</v>
      </c>
      <c r="O109" s="288"/>
      <c r="P109" s="288"/>
      <c r="Q109" s="80"/>
      <c r="R109" s="77" t="s">
        <v>78</v>
      </c>
      <c r="S109" s="288" t="str">
        <f>'[12]реквизиты'!$D$11</f>
        <v>Омск</v>
      </c>
      <c r="T109" s="288"/>
      <c r="U109" s="80"/>
    </row>
    <row r="110" spans="4:20" ht="12.75">
      <c r="D110" s="81" t="s">
        <v>77</v>
      </c>
      <c r="J110" s="81" t="s">
        <v>81</v>
      </c>
      <c r="N110" s="81" t="s">
        <v>77</v>
      </c>
      <c r="T110" s="81" t="s">
        <v>81</v>
      </c>
    </row>
    <row r="111" spans="2:18" ht="12.75">
      <c r="B111" s="96"/>
      <c r="C111" s="96"/>
      <c r="D111" s="77" t="s">
        <v>79</v>
      </c>
      <c r="F111" s="80">
        <f>мс!A31</f>
        <v>90</v>
      </c>
      <c r="G111" s="80"/>
      <c r="H111" s="82" t="s">
        <v>80</v>
      </c>
      <c r="L111" s="96"/>
      <c r="M111" s="96"/>
      <c r="N111" s="77" t="s">
        <v>79</v>
      </c>
      <c r="P111" s="80">
        <f>мс!A33</f>
        <v>100</v>
      </c>
      <c r="Q111" s="80"/>
      <c r="R111" s="82" t="s">
        <v>80</v>
      </c>
    </row>
    <row r="112" spans="2:16" ht="12.75">
      <c r="B112" s="96"/>
      <c r="C112" s="96"/>
      <c r="D112" s="97"/>
      <c r="E112" s="96"/>
      <c r="F112" s="96"/>
      <c r="L112" s="96"/>
      <c r="M112" s="96"/>
      <c r="N112" s="97"/>
      <c r="O112" s="96"/>
      <c r="P112" s="96"/>
    </row>
    <row r="113" spans="2:21" ht="12.75">
      <c r="B113" s="77" t="s">
        <v>82</v>
      </c>
      <c r="C113" s="80">
        <v>1</v>
      </c>
      <c r="D113" s="80"/>
      <c r="E113" s="77" t="s">
        <v>83</v>
      </c>
      <c r="F113" s="99">
        <f>мс!F31</f>
        <v>20</v>
      </c>
      <c r="G113" s="281" t="s">
        <v>157</v>
      </c>
      <c r="H113" s="281"/>
      <c r="I113" s="281"/>
      <c r="J113" s="281"/>
      <c r="K113" s="281"/>
      <c r="L113" s="77" t="s">
        <v>82</v>
      </c>
      <c r="M113" s="80">
        <v>1</v>
      </c>
      <c r="N113" s="80"/>
      <c r="O113" s="77" t="s">
        <v>83</v>
      </c>
      <c r="P113" s="99" t="e">
        <f>мс!F33</f>
        <v>#NAME?</v>
      </c>
      <c r="Q113" s="281" t="s">
        <v>157</v>
      </c>
      <c r="R113" s="281"/>
      <c r="S113" s="281"/>
      <c r="T113" s="281"/>
      <c r="U113" s="281"/>
    </row>
    <row r="114" spans="2:21" ht="12.75">
      <c r="B114" s="281" t="str">
        <f>мс!H31</f>
        <v>М,Москва,ПФО,СКФО,СП,С-Петербург,СФО,УФО,ЦФО</v>
      </c>
      <c r="C114" s="281"/>
      <c r="D114" s="281"/>
      <c r="E114" s="281"/>
      <c r="F114" s="281"/>
      <c r="G114" s="281"/>
      <c r="H114" s="281"/>
      <c r="I114" s="281"/>
      <c r="J114" s="281"/>
      <c r="K114" s="281"/>
      <c r="L114" s="281" t="e">
        <f>мс!H33</f>
        <v>#NAME?</v>
      </c>
      <c r="M114" s="281"/>
      <c r="N114" s="281"/>
      <c r="O114" s="281"/>
      <c r="P114" s="281"/>
      <c r="Q114" s="281"/>
      <c r="R114" s="281"/>
      <c r="S114" s="281"/>
      <c r="T114" s="281"/>
      <c r="U114" s="281"/>
    </row>
    <row r="115" spans="2:17" ht="12.75">
      <c r="B115" s="77" t="s">
        <v>84</v>
      </c>
      <c r="D115" s="77" t="s">
        <v>85</v>
      </c>
      <c r="E115" s="100">
        <f>мс!G31</f>
        <v>4</v>
      </c>
      <c r="F115" s="83" t="s">
        <v>86</v>
      </c>
      <c r="G115" s="82" t="s">
        <v>87</v>
      </c>
      <c r="L115" s="77" t="s">
        <v>84</v>
      </c>
      <c r="N115" s="77" t="s">
        <v>85</v>
      </c>
      <c r="O115" s="100">
        <v>4</v>
      </c>
      <c r="P115" s="83" t="s">
        <v>86</v>
      </c>
      <c r="Q115" s="82" t="s">
        <v>87</v>
      </c>
    </row>
    <row r="116" spans="2:21" ht="13.5" thickBot="1"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</row>
    <row r="117" spans="2:21" ht="12.75">
      <c r="B117" s="85" t="s">
        <v>88</v>
      </c>
      <c r="C117" s="283" t="s">
        <v>89</v>
      </c>
      <c r="D117" s="284"/>
      <c r="E117" s="284"/>
      <c r="F117" s="285"/>
      <c r="G117" s="86" t="s">
        <v>90</v>
      </c>
      <c r="H117" s="87"/>
      <c r="I117" s="85" t="s">
        <v>91</v>
      </c>
      <c r="J117" s="286"/>
      <c r="K117" s="287"/>
      <c r="L117" s="85" t="s">
        <v>88</v>
      </c>
      <c r="M117" s="283" t="s">
        <v>89</v>
      </c>
      <c r="N117" s="284"/>
      <c r="O117" s="284"/>
      <c r="P117" s="285"/>
      <c r="Q117" s="86" t="s">
        <v>90</v>
      </c>
      <c r="R117" s="87"/>
      <c r="S117" s="85" t="s">
        <v>91</v>
      </c>
      <c r="T117" s="286"/>
      <c r="U117" s="287"/>
    </row>
    <row r="118" spans="2:21" ht="12.75">
      <c r="B118" s="88">
        <v>1</v>
      </c>
      <c r="C118" s="89" t="s">
        <v>164</v>
      </c>
      <c r="D118" s="90"/>
      <c r="E118" s="90"/>
      <c r="F118" s="91"/>
      <c r="G118" s="92" t="s">
        <v>124</v>
      </c>
      <c r="H118" s="91"/>
      <c r="I118" s="93" t="s">
        <v>94</v>
      </c>
      <c r="J118" s="92"/>
      <c r="K118" s="91"/>
      <c r="L118" s="88">
        <v>1</v>
      </c>
      <c r="M118" s="89" t="s">
        <v>158</v>
      </c>
      <c r="N118" s="90"/>
      <c r="O118" s="90"/>
      <c r="P118" s="91"/>
      <c r="Q118" s="92" t="s">
        <v>124</v>
      </c>
      <c r="R118" s="91"/>
      <c r="S118" s="93" t="s">
        <v>94</v>
      </c>
      <c r="T118" s="92"/>
      <c r="U118" s="91"/>
    </row>
    <row r="119" spans="2:21" ht="12.75">
      <c r="B119" s="88">
        <v>2</v>
      </c>
      <c r="C119" s="89" t="s">
        <v>165</v>
      </c>
      <c r="D119" s="90"/>
      <c r="E119" s="90"/>
      <c r="F119" s="91"/>
      <c r="G119" s="92" t="s">
        <v>139</v>
      </c>
      <c r="H119" s="91"/>
      <c r="I119" s="93" t="s">
        <v>94</v>
      </c>
      <c r="J119" s="92"/>
      <c r="K119" s="91"/>
      <c r="L119" s="88">
        <v>2</v>
      </c>
      <c r="M119" s="89" t="s">
        <v>159</v>
      </c>
      <c r="N119" s="90"/>
      <c r="O119" s="90"/>
      <c r="P119" s="91"/>
      <c r="Q119" s="92" t="s">
        <v>124</v>
      </c>
      <c r="R119" s="91"/>
      <c r="S119" s="93" t="s">
        <v>94</v>
      </c>
      <c r="T119" s="92"/>
      <c r="U119" s="91"/>
    </row>
    <row r="120" spans="2:21" ht="12.75">
      <c r="B120" s="88">
        <v>3</v>
      </c>
      <c r="C120" s="89" t="s">
        <v>166</v>
      </c>
      <c r="D120" s="90"/>
      <c r="E120" s="90"/>
      <c r="F120" s="91"/>
      <c r="G120" s="92" t="s">
        <v>136</v>
      </c>
      <c r="H120" s="91"/>
      <c r="I120" s="93" t="s">
        <v>94</v>
      </c>
      <c r="J120" s="92"/>
      <c r="K120" s="91"/>
      <c r="L120" s="88">
        <v>3</v>
      </c>
      <c r="M120" s="89" t="s">
        <v>160</v>
      </c>
      <c r="N120" s="90"/>
      <c r="O120" s="90"/>
      <c r="P120" s="91"/>
      <c r="Q120" s="92" t="s">
        <v>139</v>
      </c>
      <c r="R120" s="91"/>
      <c r="S120" s="93" t="s">
        <v>94</v>
      </c>
      <c r="T120" s="92"/>
      <c r="U120" s="91"/>
    </row>
    <row r="121" spans="2:21" ht="12.75">
      <c r="B121" s="88">
        <v>4</v>
      </c>
      <c r="C121" s="89" t="s">
        <v>167</v>
      </c>
      <c r="D121" s="90"/>
      <c r="E121" s="90"/>
      <c r="F121" s="91"/>
      <c r="G121" s="89" t="s">
        <v>124</v>
      </c>
      <c r="H121" s="91"/>
      <c r="I121" s="93" t="s">
        <v>94</v>
      </c>
      <c r="J121" s="92"/>
      <c r="K121" s="91"/>
      <c r="L121" s="88">
        <v>4</v>
      </c>
      <c r="M121" s="89" t="s">
        <v>161</v>
      </c>
      <c r="N121" s="90"/>
      <c r="O121" s="90"/>
      <c r="P121" s="91"/>
      <c r="Q121" s="89" t="s">
        <v>116</v>
      </c>
      <c r="R121" s="91"/>
      <c r="S121" s="93" t="s">
        <v>162</v>
      </c>
      <c r="T121" s="92"/>
      <c r="U121" s="91"/>
    </row>
    <row r="122" spans="2:21" ht="12.75">
      <c r="B122" s="88"/>
      <c r="C122" s="89"/>
      <c r="D122" s="90"/>
      <c r="E122" s="90"/>
      <c r="F122" s="91"/>
      <c r="G122" s="92"/>
      <c r="H122" s="91"/>
      <c r="I122" s="93"/>
      <c r="J122" s="92"/>
      <c r="K122" s="91"/>
      <c r="L122" s="88"/>
      <c r="M122" s="89"/>
      <c r="N122" s="90"/>
      <c r="O122" s="90"/>
      <c r="P122" s="91"/>
      <c r="Q122" s="92"/>
      <c r="R122" s="91"/>
      <c r="S122" s="93"/>
      <c r="T122" s="92"/>
      <c r="U122" s="91"/>
    </row>
    <row r="123" spans="2:21" ht="12.75">
      <c r="B123" s="88"/>
      <c r="C123" s="92"/>
      <c r="D123" s="90"/>
      <c r="E123" s="90"/>
      <c r="F123" s="91"/>
      <c r="G123" s="92"/>
      <c r="H123" s="91"/>
      <c r="I123" s="93"/>
      <c r="J123" s="92"/>
      <c r="K123" s="91"/>
      <c r="L123" s="88"/>
      <c r="M123" s="92"/>
      <c r="N123" s="90"/>
      <c r="O123" s="90"/>
      <c r="P123" s="91"/>
      <c r="Q123" s="92"/>
      <c r="R123" s="91"/>
      <c r="S123" s="93"/>
      <c r="T123" s="92"/>
      <c r="U123" s="91"/>
    </row>
    <row r="125" spans="6:21" ht="12.75">
      <c r="F125" s="77" t="s">
        <v>99</v>
      </c>
      <c r="H125" s="80" t="s">
        <v>163</v>
      </c>
      <c r="I125" s="80"/>
      <c r="J125" s="80"/>
      <c r="K125" s="80"/>
      <c r="P125" s="77" t="s">
        <v>99</v>
      </c>
      <c r="R125" s="80" t="s">
        <v>163</v>
      </c>
      <c r="S125" s="80"/>
      <c r="T125" s="80"/>
      <c r="U125" s="80"/>
    </row>
    <row r="126" spans="9:19" ht="12.75">
      <c r="I126" s="81" t="s">
        <v>101</v>
      </c>
      <c r="S126" s="81" t="s">
        <v>101</v>
      </c>
    </row>
    <row r="127" spans="2:21" ht="12.75">
      <c r="B127" s="77" t="s">
        <v>102</v>
      </c>
      <c r="E127" s="77" t="s">
        <v>103</v>
      </c>
      <c r="F127" s="80"/>
      <c r="G127" s="80"/>
      <c r="H127" s="80"/>
      <c r="I127" s="80" t="str">
        <f>мс!F65</f>
        <v>С.Г.Шкедов</v>
      </c>
      <c r="J127" s="80"/>
      <c r="K127" s="80"/>
      <c r="L127" s="77" t="s">
        <v>102</v>
      </c>
      <c r="O127" s="77" t="s">
        <v>103</v>
      </c>
      <c r="P127" s="80"/>
      <c r="Q127" s="80"/>
      <c r="R127" s="80"/>
      <c r="S127" s="80" t="str">
        <f>мс!F65</f>
        <v>С.Г.Шкедов</v>
      </c>
      <c r="T127" s="80"/>
      <c r="U127" s="80"/>
    </row>
    <row r="128" spans="7:20" ht="12.75">
      <c r="G128" s="81" t="s">
        <v>104</v>
      </c>
      <c r="J128" s="94" t="s">
        <v>105</v>
      </c>
      <c r="Q128" s="81" t="s">
        <v>104</v>
      </c>
      <c r="T128" s="94" t="s">
        <v>105</v>
      </c>
    </row>
    <row r="129" spans="2:21" ht="12.75">
      <c r="B129" s="77" t="s">
        <v>106</v>
      </c>
      <c r="E129" s="83" t="s">
        <v>103</v>
      </c>
      <c r="F129" s="80"/>
      <c r="G129" s="80"/>
      <c r="H129" s="80"/>
      <c r="I129" s="80" t="str">
        <f>мс!F67</f>
        <v>А.С.Тимошин</v>
      </c>
      <c r="J129" s="80"/>
      <c r="K129" s="80"/>
      <c r="L129" s="77" t="s">
        <v>106</v>
      </c>
      <c r="O129" s="83" t="s">
        <v>103</v>
      </c>
      <c r="P129" s="80"/>
      <c r="Q129" s="80"/>
      <c r="R129" s="80"/>
      <c r="S129" s="80" t="str">
        <f>мс!F67</f>
        <v>А.С.Тимошин</v>
      </c>
      <c r="T129" s="80"/>
      <c r="U129" s="80"/>
    </row>
    <row r="130" spans="7:20" ht="12.75">
      <c r="G130" s="81" t="s">
        <v>104</v>
      </c>
      <c r="J130" s="94" t="s">
        <v>105</v>
      </c>
      <c r="Q130" s="81" t="s">
        <v>104</v>
      </c>
      <c r="T130" s="94" t="s">
        <v>105</v>
      </c>
    </row>
    <row r="134" spans="4:18" ht="12.75">
      <c r="D134" s="288" t="s">
        <v>7</v>
      </c>
      <c r="E134" s="288"/>
      <c r="F134" s="288"/>
      <c r="G134" s="288"/>
      <c r="H134" s="288"/>
      <c r="N134" s="288" t="s">
        <v>7</v>
      </c>
      <c r="O134" s="288"/>
      <c r="P134" s="288"/>
      <c r="Q134" s="288"/>
      <c r="R134" s="288"/>
    </row>
    <row r="136" spans="5:17" ht="15.75">
      <c r="E136" s="289" t="s">
        <v>71</v>
      </c>
      <c r="F136" s="289"/>
      <c r="G136" s="289"/>
      <c r="O136" s="289" t="s">
        <v>71</v>
      </c>
      <c r="P136" s="289"/>
      <c r="Q136" s="289"/>
    </row>
    <row r="138" spans="2:21" ht="12.75">
      <c r="B138" s="78" t="s">
        <v>72</v>
      </c>
      <c r="C138" s="78"/>
      <c r="D138" s="79" t="str">
        <f>мс!C35</f>
        <v>СИДЕЛЬНИКОВ Кирилл Юрьевич</v>
      </c>
      <c r="E138" s="79"/>
      <c r="F138" s="79"/>
      <c r="G138" s="79"/>
      <c r="H138" s="79"/>
      <c r="I138" s="79"/>
      <c r="J138" s="79"/>
      <c r="K138" s="80"/>
      <c r="L138" s="78" t="s">
        <v>72</v>
      </c>
      <c r="M138" s="78"/>
      <c r="N138" s="79">
        <f>мс!D90</f>
        <v>0</v>
      </c>
      <c r="O138" s="79"/>
      <c r="P138" s="79"/>
      <c r="Q138" s="79"/>
      <c r="R138" s="79"/>
      <c r="S138" s="79"/>
      <c r="T138" s="79"/>
      <c r="U138" s="80"/>
    </row>
    <row r="139" spans="6:16" ht="12.75">
      <c r="F139" s="81" t="s">
        <v>73</v>
      </c>
      <c r="P139" s="81" t="s">
        <v>73</v>
      </c>
    </row>
    <row r="140" spans="2:21" ht="12.75">
      <c r="B140" s="77" t="s">
        <v>74</v>
      </c>
      <c r="F140" s="290" t="str">
        <f>'[12]реквизиты'!$A$2</f>
        <v>XVII   Всероссийские соревнования по самбо на призы Почётного гражданина г.Омска , ЗМС А.М.Пушницы.</v>
      </c>
      <c r="G140" s="290"/>
      <c r="H140" s="290"/>
      <c r="I140" s="290"/>
      <c r="J140" s="290"/>
      <c r="K140" s="290"/>
      <c r="L140" s="77" t="s">
        <v>74</v>
      </c>
      <c r="P140" s="290" t="str">
        <f>'[12]реквизиты'!$A$2</f>
        <v>XVII   Всероссийские соревнования по самбо на призы Почётного гражданина г.Омска , ЗМС А.М.Пушницы.</v>
      </c>
      <c r="Q140" s="290"/>
      <c r="R140" s="290"/>
      <c r="S140" s="290"/>
      <c r="T140" s="290"/>
      <c r="U140" s="290"/>
    </row>
    <row r="141" spans="7:17" ht="12.75">
      <c r="G141" s="81" t="s">
        <v>75</v>
      </c>
      <c r="Q141" s="81" t="s">
        <v>75</v>
      </c>
    </row>
    <row r="142" spans="2:21" ht="12.75">
      <c r="B142" s="77" t="s">
        <v>76</v>
      </c>
      <c r="D142" s="288" t="str">
        <f>'[12]реквизиты'!$F$11</f>
        <v>27-31 октября 2016г.</v>
      </c>
      <c r="E142" s="288"/>
      <c r="F142" s="288"/>
      <c r="G142" s="80"/>
      <c r="H142" s="77" t="s">
        <v>78</v>
      </c>
      <c r="I142" s="288" t="str">
        <f>'[12]реквизиты'!$D$11</f>
        <v>Омск</v>
      </c>
      <c r="J142" s="288"/>
      <c r="K142" s="80"/>
      <c r="L142" s="77" t="s">
        <v>76</v>
      </c>
      <c r="N142" s="288" t="str">
        <f>'[12]реквизиты'!$F$11</f>
        <v>27-31 октября 2016г.</v>
      </c>
      <c r="O142" s="288"/>
      <c r="P142" s="288"/>
      <c r="Q142" s="80"/>
      <c r="R142" s="77" t="s">
        <v>78</v>
      </c>
      <c r="S142" s="288" t="str">
        <f>'[12]реквизиты'!$D$11</f>
        <v>Омск</v>
      </c>
      <c r="T142" s="288"/>
      <c r="U142" s="80"/>
    </row>
    <row r="143" spans="4:20" ht="12.75">
      <c r="D143" s="81" t="s">
        <v>77</v>
      </c>
      <c r="J143" s="81" t="s">
        <v>81</v>
      </c>
      <c r="N143" s="81" t="s">
        <v>77</v>
      </c>
      <c r="T143" s="81" t="s">
        <v>81</v>
      </c>
    </row>
    <row r="144" spans="2:18" ht="12.75">
      <c r="B144" s="96"/>
      <c r="C144" s="96"/>
      <c r="D144" s="77" t="s">
        <v>79</v>
      </c>
      <c r="F144" s="101" t="str">
        <f>мс!A35</f>
        <v>св100</v>
      </c>
      <c r="G144" s="80"/>
      <c r="H144" s="82" t="s">
        <v>80</v>
      </c>
      <c r="L144" s="96"/>
      <c r="M144" s="96"/>
      <c r="N144" s="77" t="s">
        <v>79</v>
      </c>
      <c r="P144" s="80">
        <f>мс!B90</f>
        <v>0</v>
      </c>
      <c r="Q144" s="80"/>
      <c r="R144" s="82" t="s">
        <v>80</v>
      </c>
    </row>
    <row r="145" spans="2:16" ht="12.75">
      <c r="B145" s="96"/>
      <c r="C145" s="96"/>
      <c r="D145" s="97"/>
      <c r="E145" s="96"/>
      <c r="F145" s="96"/>
      <c r="L145" s="96"/>
      <c r="M145" s="96"/>
      <c r="N145" s="97"/>
      <c r="O145" s="96"/>
      <c r="P145" s="96"/>
    </row>
    <row r="146" spans="2:21" ht="12.75">
      <c r="B146" s="77" t="s">
        <v>82</v>
      </c>
      <c r="C146" s="80">
        <v>1</v>
      </c>
      <c r="D146" s="80"/>
      <c r="E146" s="77" t="s">
        <v>83</v>
      </c>
      <c r="F146" s="99" t="e">
        <f>мс!F35</f>
        <v>#NAME?</v>
      </c>
      <c r="G146" s="281" t="s">
        <v>107</v>
      </c>
      <c r="H146" s="281"/>
      <c r="I146" s="281"/>
      <c r="J146" s="281"/>
      <c r="K146" s="281"/>
      <c r="L146" s="77" t="s">
        <v>82</v>
      </c>
      <c r="M146" s="80">
        <v>1</v>
      </c>
      <c r="N146" s="80"/>
      <c r="O146" s="77" t="s">
        <v>83</v>
      </c>
      <c r="P146" s="99">
        <f>мс!G90</f>
        <v>0</v>
      </c>
      <c r="Q146" s="281" t="s">
        <v>107</v>
      </c>
      <c r="R146" s="281"/>
      <c r="S146" s="281"/>
      <c r="T146" s="281"/>
      <c r="U146" s="281"/>
    </row>
    <row r="147" spans="2:21" ht="12.75">
      <c r="B147" s="281" t="str">
        <f>мс!H35</f>
        <v>Новосибирская,Омская,Свердловская,Р.Алтай,Алтайский,Кемеровская</v>
      </c>
      <c r="C147" s="281"/>
      <c r="D147" s="281"/>
      <c r="E147" s="281"/>
      <c r="F147" s="281"/>
      <c r="G147" s="281"/>
      <c r="H147" s="281"/>
      <c r="I147" s="281"/>
      <c r="J147" s="281"/>
      <c r="K147" s="281"/>
      <c r="L147" s="281">
        <f>мс!I78</f>
        <v>0</v>
      </c>
      <c r="M147" s="281"/>
      <c r="N147" s="281"/>
      <c r="O147" s="281"/>
      <c r="P147" s="281"/>
      <c r="Q147" s="281"/>
      <c r="R147" s="281"/>
      <c r="S147" s="281"/>
      <c r="T147" s="281"/>
      <c r="U147" s="281"/>
    </row>
    <row r="148" spans="2:17" ht="12.75">
      <c r="B148" s="77" t="s">
        <v>84</v>
      </c>
      <c r="D148" s="77" t="s">
        <v>85</v>
      </c>
      <c r="E148" s="100">
        <f>мс!G35</f>
        <v>4</v>
      </c>
      <c r="F148" s="83" t="s">
        <v>86</v>
      </c>
      <c r="G148" s="82" t="s">
        <v>87</v>
      </c>
      <c r="L148" s="77" t="s">
        <v>84</v>
      </c>
      <c r="N148" s="77" t="s">
        <v>85</v>
      </c>
      <c r="O148" s="100">
        <f>мс!H90</f>
        <v>0</v>
      </c>
      <c r="P148" s="83" t="s">
        <v>86</v>
      </c>
      <c r="Q148" s="82" t="s">
        <v>87</v>
      </c>
    </row>
    <row r="149" spans="2:21" ht="13.5" thickBot="1"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</row>
    <row r="150" spans="2:21" ht="12.75">
      <c r="B150" s="85" t="s">
        <v>88</v>
      </c>
      <c r="C150" s="283" t="s">
        <v>89</v>
      </c>
      <c r="D150" s="284"/>
      <c r="E150" s="284"/>
      <c r="F150" s="285"/>
      <c r="G150" s="86" t="s">
        <v>90</v>
      </c>
      <c r="H150" s="87"/>
      <c r="I150" s="85" t="s">
        <v>91</v>
      </c>
      <c r="J150" s="286"/>
      <c r="K150" s="287"/>
      <c r="L150" s="85" t="s">
        <v>88</v>
      </c>
      <c r="M150" s="283" t="s">
        <v>89</v>
      </c>
      <c r="N150" s="284"/>
      <c r="O150" s="284"/>
      <c r="P150" s="285"/>
      <c r="Q150" s="86" t="s">
        <v>90</v>
      </c>
      <c r="R150" s="87"/>
      <c r="S150" s="85" t="s">
        <v>91</v>
      </c>
      <c r="T150" s="286"/>
      <c r="U150" s="287"/>
    </row>
    <row r="151" spans="2:21" ht="12.75">
      <c r="B151" s="88">
        <v>1</v>
      </c>
      <c r="C151" s="89" t="s">
        <v>92</v>
      </c>
      <c r="D151" s="90"/>
      <c r="E151" s="90"/>
      <c r="F151" s="91"/>
      <c r="G151" s="92" t="s">
        <v>93</v>
      </c>
      <c r="H151" s="91"/>
      <c r="I151" s="93" t="s">
        <v>94</v>
      </c>
      <c r="J151" s="92"/>
      <c r="K151" s="91"/>
      <c r="L151" s="88">
        <v>1</v>
      </c>
      <c r="M151" s="89" t="s">
        <v>92</v>
      </c>
      <c r="N151" s="90"/>
      <c r="O151" s="90"/>
      <c r="P151" s="91"/>
      <c r="Q151" s="92" t="s">
        <v>93</v>
      </c>
      <c r="R151" s="91"/>
      <c r="S151" s="93" t="s">
        <v>94</v>
      </c>
      <c r="T151" s="92"/>
      <c r="U151" s="91"/>
    </row>
    <row r="152" spans="2:21" ht="12.75">
      <c r="B152" s="88">
        <v>2</v>
      </c>
      <c r="C152" s="89" t="s">
        <v>95</v>
      </c>
      <c r="D152" s="90"/>
      <c r="E152" s="90"/>
      <c r="F152" s="91"/>
      <c r="G152" s="92" t="s">
        <v>93</v>
      </c>
      <c r="H152" s="91"/>
      <c r="I152" s="93" t="s">
        <v>94</v>
      </c>
      <c r="J152" s="92"/>
      <c r="K152" s="91"/>
      <c r="L152" s="88">
        <v>2</v>
      </c>
      <c r="M152" s="89" t="s">
        <v>95</v>
      </c>
      <c r="N152" s="90"/>
      <c r="O152" s="90"/>
      <c r="P152" s="91"/>
      <c r="Q152" s="92" t="s">
        <v>93</v>
      </c>
      <c r="R152" s="91"/>
      <c r="S152" s="93" t="s">
        <v>94</v>
      </c>
      <c r="T152" s="92"/>
      <c r="U152" s="91"/>
    </row>
    <row r="153" spans="2:21" ht="12.75">
      <c r="B153" s="88">
        <v>3</v>
      </c>
      <c r="C153" s="89" t="s">
        <v>96</v>
      </c>
      <c r="D153" s="90"/>
      <c r="E153" s="90"/>
      <c r="F153" s="91"/>
      <c r="G153" s="92" t="s">
        <v>93</v>
      </c>
      <c r="H153" s="91"/>
      <c r="I153" s="93" t="s">
        <v>94</v>
      </c>
      <c r="J153" s="92"/>
      <c r="K153" s="91"/>
      <c r="L153" s="88">
        <v>3</v>
      </c>
      <c r="M153" s="89" t="s">
        <v>96</v>
      </c>
      <c r="N153" s="90"/>
      <c r="O153" s="90"/>
      <c r="P153" s="91"/>
      <c r="Q153" s="92" t="s">
        <v>93</v>
      </c>
      <c r="R153" s="91"/>
      <c r="S153" s="93" t="s">
        <v>94</v>
      </c>
      <c r="T153" s="92"/>
      <c r="U153" s="91"/>
    </row>
    <row r="154" spans="2:21" ht="12.75">
      <c r="B154" s="88">
        <v>4</v>
      </c>
      <c r="C154" s="89" t="s">
        <v>97</v>
      </c>
      <c r="D154" s="90"/>
      <c r="E154" s="90"/>
      <c r="F154" s="91"/>
      <c r="G154" s="89" t="s">
        <v>93</v>
      </c>
      <c r="H154" s="91"/>
      <c r="I154" s="93" t="s">
        <v>94</v>
      </c>
      <c r="J154" s="92"/>
      <c r="K154" s="91"/>
      <c r="L154" s="88">
        <v>4</v>
      </c>
      <c r="M154" s="89" t="s">
        <v>97</v>
      </c>
      <c r="N154" s="90"/>
      <c r="O154" s="90"/>
      <c r="P154" s="91"/>
      <c r="Q154" s="89" t="s">
        <v>93</v>
      </c>
      <c r="R154" s="91"/>
      <c r="S154" s="93" t="s">
        <v>94</v>
      </c>
      <c r="T154" s="92"/>
      <c r="U154" s="91"/>
    </row>
    <row r="155" spans="2:21" ht="12.75">
      <c r="B155" s="88">
        <v>5</v>
      </c>
      <c r="C155" s="89" t="s">
        <v>98</v>
      </c>
      <c r="D155" s="90"/>
      <c r="E155" s="90"/>
      <c r="F155" s="91"/>
      <c r="G155" s="92" t="s">
        <v>93</v>
      </c>
      <c r="H155" s="91"/>
      <c r="I155" s="93" t="s">
        <v>94</v>
      </c>
      <c r="J155" s="92"/>
      <c r="K155" s="91"/>
      <c r="L155" s="88">
        <v>5</v>
      </c>
      <c r="M155" s="89" t="s">
        <v>98</v>
      </c>
      <c r="N155" s="90"/>
      <c r="O155" s="90"/>
      <c r="P155" s="91"/>
      <c r="Q155" s="92" t="s">
        <v>93</v>
      </c>
      <c r="R155" s="91"/>
      <c r="S155" s="93" t="s">
        <v>94</v>
      </c>
      <c r="T155" s="92"/>
      <c r="U155" s="91"/>
    </row>
    <row r="156" spans="2:21" ht="12.75">
      <c r="B156" s="88"/>
      <c r="C156" s="92"/>
      <c r="D156" s="90"/>
      <c r="E156" s="90"/>
      <c r="F156" s="91"/>
      <c r="G156" s="92"/>
      <c r="H156" s="91"/>
      <c r="I156" s="93"/>
      <c r="J156" s="92"/>
      <c r="K156" s="91"/>
      <c r="L156" s="88"/>
      <c r="M156" s="92"/>
      <c r="N156" s="90"/>
      <c r="O156" s="90"/>
      <c r="P156" s="91"/>
      <c r="Q156" s="92"/>
      <c r="R156" s="91"/>
      <c r="S156" s="93"/>
      <c r="T156" s="92"/>
      <c r="U156" s="91"/>
    </row>
    <row r="158" spans="6:21" ht="12.75">
      <c r="F158" s="77" t="s">
        <v>99</v>
      </c>
      <c r="H158" s="80" t="s">
        <v>100</v>
      </c>
      <c r="I158" s="80"/>
      <c r="J158" s="80"/>
      <c r="K158" s="80"/>
      <c r="P158" s="77" t="s">
        <v>99</v>
      </c>
      <c r="R158" s="80" t="s">
        <v>100</v>
      </c>
      <c r="S158" s="80"/>
      <c r="T158" s="80"/>
      <c r="U158" s="80"/>
    </row>
    <row r="159" spans="9:19" ht="12.75">
      <c r="I159" s="81" t="s">
        <v>101</v>
      </c>
      <c r="S159" s="81" t="s">
        <v>101</v>
      </c>
    </row>
    <row r="160" spans="2:21" ht="12.75">
      <c r="B160" s="77" t="s">
        <v>102</v>
      </c>
      <c r="E160" s="77" t="s">
        <v>103</v>
      </c>
      <c r="F160" s="80"/>
      <c r="G160" s="80"/>
      <c r="H160" s="80"/>
      <c r="I160" s="80" t="str">
        <f>мс!F65</f>
        <v>С.Г.Шкедов</v>
      </c>
      <c r="J160" s="80"/>
      <c r="K160" s="80"/>
      <c r="L160" s="77" t="s">
        <v>102</v>
      </c>
      <c r="O160" s="77" t="s">
        <v>103</v>
      </c>
      <c r="P160" s="80"/>
      <c r="Q160" s="80"/>
      <c r="R160" s="80"/>
      <c r="S160" s="80" t="str">
        <f>мс!F65</f>
        <v>С.Г.Шкедов</v>
      </c>
      <c r="T160" s="80"/>
      <c r="U160" s="80"/>
    </row>
    <row r="161" spans="7:20" ht="12.75">
      <c r="G161" s="81" t="s">
        <v>104</v>
      </c>
      <c r="J161" s="94" t="s">
        <v>105</v>
      </c>
      <c r="Q161" s="81" t="s">
        <v>104</v>
      </c>
      <c r="T161" s="94" t="s">
        <v>105</v>
      </c>
    </row>
    <row r="162" spans="2:21" ht="12.75">
      <c r="B162" s="77" t="s">
        <v>106</v>
      </c>
      <c r="E162" s="83" t="s">
        <v>103</v>
      </c>
      <c r="F162" s="80"/>
      <c r="G162" s="80"/>
      <c r="H162" s="80"/>
      <c r="I162" s="80" t="str">
        <f>мс!F67</f>
        <v>А.С.Тимошин</v>
      </c>
      <c r="J162" s="80"/>
      <c r="K162" s="80"/>
      <c r="L162" s="77" t="s">
        <v>106</v>
      </c>
      <c r="O162" s="83" t="s">
        <v>103</v>
      </c>
      <c r="P162" s="80"/>
      <c r="Q162" s="80"/>
      <c r="R162" s="80"/>
      <c r="S162" s="80" t="str">
        <f>мс!F67</f>
        <v>А.С.Тимошин</v>
      </c>
      <c r="T162" s="80"/>
      <c r="U162" s="80"/>
    </row>
    <row r="163" spans="7:20" ht="12.75">
      <c r="G163" s="81" t="s">
        <v>104</v>
      </c>
      <c r="J163" s="94" t="s">
        <v>105</v>
      </c>
      <c r="Q163" s="81" t="s">
        <v>104</v>
      </c>
      <c r="T163" s="94" t="s">
        <v>105</v>
      </c>
    </row>
  </sheetData>
  <sheetProtection/>
  <mergeCells count="90">
    <mergeCell ref="C150:F150"/>
    <mergeCell ref="J150:K150"/>
    <mergeCell ref="M150:P150"/>
    <mergeCell ref="T150:U150"/>
    <mergeCell ref="G146:K146"/>
    <mergeCell ref="Q146:U146"/>
    <mergeCell ref="B147:K147"/>
    <mergeCell ref="L147:U147"/>
    <mergeCell ref="F140:K140"/>
    <mergeCell ref="P140:U140"/>
    <mergeCell ref="D142:F142"/>
    <mergeCell ref="I142:J142"/>
    <mergeCell ref="N142:P142"/>
    <mergeCell ref="S142:T142"/>
    <mergeCell ref="D134:H134"/>
    <mergeCell ref="N134:R134"/>
    <mergeCell ref="E136:G136"/>
    <mergeCell ref="O136:Q136"/>
    <mergeCell ref="C117:F117"/>
    <mergeCell ref="J117:K117"/>
    <mergeCell ref="M117:P117"/>
    <mergeCell ref="T117:U117"/>
    <mergeCell ref="G113:K113"/>
    <mergeCell ref="Q113:U113"/>
    <mergeCell ref="B114:K114"/>
    <mergeCell ref="L114:U114"/>
    <mergeCell ref="F107:K107"/>
    <mergeCell ref="P107:U107"/>
    <mergeCell ref="D109:F109"/>
    <mergeCell ref="I109:J109"/>
    <mergeCell ref="N109:P109"/>
    <mergeCell ref="S109:T109"/>
    <mergeCell ref="D101:H101"/>
    <mergeCell ref="N101:R101"/>
    <mergeCell ref="F79:J79"/>
    <mergeCell ref="E103:G103"/>
    <mergeCell ref="O103:Q103"/>
    <mergeCell ref="S75:T75"/>
    <mergeCell ref="Q79:U79"/>
    <mergeCell ref="L80:U80"/>
    <mergeCell ref="M83:P83"/>
    <mergeCell ref="T83:U83"/>
    <mergeCell ref="I50:J50"/>
    <mergeCell ref="C1:G1"/>
    <mergeCell ref="D3:F3"/>
    <mergeCell ref="F13:J13"/>
    <mergeCell ref="A14:J14"/>
    <mergeCell ref="B17:E17"/>
    <mergeCell ref="I17:J17"/>
    <mergeCell ref="E7:J7"/>
    <mergeCell ref="C9:E9"/>
    <mergeCell ref="H9:I9"/>
    <mergeCell ref="P73:U73"/>
    <mergeCell ref="N75:P75"/>
    <mergeCell ref="C34:G34"/>
    <mergeCell ref="D36:F36"/>
    <mergeCell ref="F46:J46"/>
    <mergeCell ref="A47:J47"/>
    <mergeCell ref="B50:E50"/>
    <mergeCell ref="E40:J40"/>
    <mergeCell ref="C42:E42"/>
    <mergeCell ref="H42:I42"/>
    <mergeCell ref="B83:E83"/>
    <mergeCell ref="I83:J83"/>
    <mergeCell ref="N1:R1"/>
    <mergeCell ref="O3:Q3"/>
    <mergeCell ref="P7:U7"/>
    <mergeCell ref="N9:P9"/>
    <mergeCell ref="S9:T9"/>
    <mergeCell ref="Q13:U13"/>
    <mergeCell ref="L14:U14"/>
    <mergeCell ref="C67:G67"/>
    <mergeCell ref="P40:U40"/>
    <mergeCell ref="N42:P42"/>
    <mergeCell ref="S42:T42"/>
    <mergeCell ref="A80:J80"/>
    <mergeCell ref="D69:F69"/>
    <mergeCell ref="E73:J73"/>
    <mergeCell ref="C75:E75"/>
    <mergeCell ref="H75:I75"/>
    <mergeCell ref="N67:R67"/>
    <mergeCell ref="O69:Q69"/>
    <mergeCell ref="M17:P17"/>
    <mergeCell ref="T17:U17"/>
    <mergeCell ref="N34:R34"/>
    <mergeCell ref="O36:Q36"/>
    <mergeCell ref="Q46:U46"/>
    <mergeCell ref="L47:U47"/>
    <mergeCell ref="M50:P50"/>
    <mergeCell ref="T50:U5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6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3" width="9.140625" style="77" customWidth="1"/>
    <col min="4" max="4" width="9.7109375" style="77" customWidth="1"/>
    <col min="5" max="6" width="9.140625" style="77" customWidth="1"/>
    <col min="7" max="7" width="9.421875" style="77" customWidth="1"/>
    <col min="8" max="9" width="9.140625" style="77" customWidth="1"/>
    <col min="10" max="10" width="12.00390625" style="77" customWidth="1"/>
    <col min="11" max="16384" width="9.140625" style="77" customWidth="1"/>
  </cols>
  <sheetData>
    <row r="1" spans="3:18" ht="12.75">
      <c r="C1" s="288" t="s">
        <v>7</v>
      </c>
      <c r="D1" s="288"/>
      <c r="E1" s="288"/>
      <c r="F1" s="288"/>
      <c r="G1" s="288"/>
      <c r="N1" s="288" t="s">
        <v>7</v>
      </c>
      <c r="O1" s="288"/>
      <c r="P1" s="288"/>
      <c r="Q1" s="288"/>
      <c r="R1" s="288"/>
    </row>
    <row r="2" ht="6" customHeight="1"/>
    <row r="3" spans="4:17" ht="15.75">
      <c r="D3" s="289" t="s">
        <v>71</v>
      </c>
      <c r="E3" s="289"/>
      <c r="F3" s="289"/>
      <c r="O3" s="289" t="s">
        <v>71</v>
      </c>
      <c r="P3" s="289"/>
      <c r="Q3" s="289"/>
    </row>
    <row r="4" ht="5.25" customHeight="1"/>
    <row r="5" spans="1:21" ht="12.75">
      <c r="A5" s="78" t="s">
        <v>72</v>
      </c>
      <c r="B5" s="78"/>
      <c r="C5" s="79" t="str">
        <f>мс!C46</f>
        <v>КРАЧНАКОВ Владимир Юрьевич</v>
      </c>
      <c r="D5" s="79"/>
      <c r="E5" s="79"/>
      <c r="F5" s="79"/>
      <c r="G5" s="79"/>
      <c r="H5" s="79"/>
      <c r="I5" s="79"/>
      <c r="J5" s="80"/>
      <c r="L5" s="78" t="s">
        <v>72</v>
      </c>
      <c r="M5" s="78"/>
      <c r="N5" s="79" t="str">
        <f>мс!C20</f>
        <v>ГАМЗАЕВ Мухтар Сахратулаевич</v>
      </c>
      <c r="O5" s="79"/>
      <c r="P5" s="79"/>
      <c r="Q5" s="79"/>
      <c r="R5" s="79"/>
      <c r="S5" s="79"/>
      <c r="T5" s="79"/>
      <c r="U5" s="80"/>
    </row>
    <row r="6" spans="5:16" ht="9.75" customHeight="1">
      <c r="E6" s="81" t="s">
        <v>73</v>
      </c>
      <c r="P6" s="81" t="s">
        <v>73</v>
      </c>
    </row>
    <row r="7" spans="1:21" ht="27" customHeight="1">
      <c r="A7" s="77" t="s">
        <v>74</v>
      </c>
      <c r="E7" s="290" t="str">
        <f>мс!A3</f>
        <v>ЧЕМПИОНАТ РОССИИ по БОЕВОМУ САМБО среди МУЖЧИН</v>
      </c>
      <c r="F7" s="290"/>
      <c r="G7" s="290"/>
      <c r="H7" s="290"/>
      <c r="I7" s="290"/>
      <c r="J7" s="290"/>
      <c r="L7" s="77" t="s">
        <v>74</v>
      </c>
      <c r="P7" s="290" t="str">
        <f>E7</f>
        <v>ЧЕМПИОНАТ РОССИИ по БОЕВОМУ САМБО среди МУЖЧИН</v>
      </c>
      <c r="Q7" s="290"/>
      <c r="R7" s="290"/>
      <c r="S7" s="290"/>
      <c r="T7" s="290"/>
      <c r="U7" s="290"/>
    </row>
    <row r="8" spans="6:17" ht="14.25" customHeight="1">
      <c r="F8" s="81" t="s">
        <v>75</v>
      </c>
      <c r="Q8" s="81" t="s">
        <v>75</v>
      </c>
    </row>
    <row r="9" spans="1:21" ht="16.5" customHeight="1">
      <c r="A9" s="77" t="s">
        <v>76</v>
      </c>
      <c r="C9" s="288" t="str">
        <f>'[12]реквизиты'!$F$11</f>
        <v>27-31 октября 2016г.</v>
      </c>
      <c r="D9" s="288"/>
      <c r="E9" s="288"/>
      <c r="F9" s="80"/>
      <c r="G9" s="77" t="s">
        <v>78</v>
      </c>
      <c r="H9" s="288" t="str">
        <f>'[12]реквизиты'!$D$11</f>
        <v>Омск</v>
      </c>
      <c r="I9" s="288"/>
      <c r="J9" s="80"/>
      <c r="L9" s="77" t="s">
        <v>76</v>
      </c>
      <c r="N9" s="288" t="str">
        <f>'[12]реквизиты'!$F$11</f>
        <v>27-31 октября 2016г.</v>
      </c>
      <c r="O9" s="288"/>
      <c r="P9" s="288"/>
      <c r="Q9" s="80"/>
      <c r="R9" s="77" t="s">
        <v>78</v>
      </c>
      <c r="S9" s="288" t="str">
        <f>'[12]реквизиты'!$D$11</f>
        <v>Омск</v>
      </c>
      <c r="T9" s="288"/>
      <c r="U9" s="80"/>
    </row>
    <row r="10" spans="3:20" ht="10.5" customHeight="1">
      <c r="C10" s="81" t="s">
        <v>77</v>
      </c>
      <c r="I10" s="81" t="s">
        <v>81</v>
      </c>
      <c r="N10" s="81" t="s">
        <v>77</v>
      </c>
      <c r="T10" s="81" t="s">
        <v>81</v>
      </c>
    </row>
    <row r="11" spans="1:18" ht="16.5" customHeight="1">
      <c r="A11" s="96"/>
      <c r="B11" s="96"/>
      <c r="C11" s="77" t="s">
        <v>79</v>
      </c>
      <c r="E11" s="80">
        <f>мс!A46</f>
        <v>52</v>
      </c>
      <c r="F11" s="80"/>
      <c r="G11" s="82" t="s">
        <v>80</v>
      </c>
      <c r="L11" s="96"/>
      <c r="M11" s="96"/>
      <c r="N11" s="77" t="s">
        <v>79</v>
      </c>
      <c r="P11" s="80">
        <f>мс!A20</f>
        <v>57</v>
      </c>
      <c r="Q11" s="80"/>
      <c r="R11" s="82" t="s">
        <v>80</v>
      </c>
    </row>
    <row r="12" spans="1:16" ht="12.75">
      <c r="A12" s="96"/>
      <c r="B12" s="96"/>
      <c r="C12" s="97"/>
      <c r="D12" s="96"/>
      <c r="E12" s="96"/>
      <c r="L12" s="96"/>
      <c r="M12" s="96"/>
      <c r="N12" s="97"/>
      <c r="O12" s="96"/>
      <c r="P12" s="96"/>
    </row>
    <row r="13" spans="1:21" ht="15" customHeight="1">
      <c r="A13" s="77" t="s">
        <v>82</v>
      </c>
      <c r="B13" s="80">
        <v>1</v>
      </c>
      <c r="C13" s="80"/>
      <c r="D13" s="77" t="s">
        <v>83</v>
      </c>
      <c r="E13" s="99" t="str">
        <f>мс!F46</f>
        <v>16</v>
      </c>
      <c r="F13" s="281" t="s">
        <v>107</v>
      </c>
      <c r="G13" s="281"/>
      <c r="H13" s="281"/>
      <c r="I13" s="281"/>
      <c r="J13" s="281"/>
      <c r="L13" s="77" t="s">
        <v>82</v>
      </c>
      <c r="M13" s="80">
        <v>1</v>
      </c>
      <c r="N13" s="80"/>
      <c r="O13" s="77" t="s">
        <v>83</v>
      </c>
      <c r="P13" s="98" t="s">
        <v>108</v>
      </c>
      <c r="Q13" s="281" t="s">
        <v>107</v>
      </c>
      <c r="R13" s="281"/>
      <c r="S13" s="281"/>
      <c r="T13" s="281"/>
      <c r="U13" s="281"/>
    </row>
    <row r="14" spans="1:21" ht="17.25" customHeight="1">
      <c r="A14" s="281" t="str">
        <f>мс!H46</f>
        <v>Р.Алтай,Томская,Новосибирская,Р.Хакасия,Алтайский.</v>
      </c>
      <c r="B14" s="281"/>
      <c r="C14" s="281"/>
      <c r="D14" s="281"/>
      <c r="E14" s="281"/>
      <c r="F14" s="281"/>
      <c r="G14" s="281"/>
      <c r="H14" s="281"/>
      <c r="I14" s="281"/>
      <c r="J14" s="281"/>
      <c r="L14" s="281" t="str">
        <f>мс!H20</f>
        <v>Владимирская,ДВФО,М,ПФО,СЗФО,СКФО,СП,С-Петербург,СФО</v>
      </c>
      <c r="M14" s="281"/>
      <c r="N14" s="281"/>
      <c r="O14" s="281"/>
      <c r="P14" s="281"/>
      <c r="Q14" s="281"/>
      <c r="R14" s="281"/>
      <c r="S14" s="281"/>
      <c r="T14" s="281"/>
      <c r="U14" s="281"/>
    </row>
    <row r="15" spans="1:17" ht="12.75">
      <c r="A15" s="77" t="s">
        <v>84</v>
      </c>
      <c r="C15" s="77" t="s">
        <v>85</v>
      </c>
      <c r="D15" s="100">
        <f>мс!G46</f>
        <v>4</v>
      </c>
      <c r="E15" s="83" t="s">
        <v>86</v>
      </c>
      <c r="F15" s="82" t="s">
        <v>87</v>
      </c>
      <c r="L15" s="77" t="s">
        <v>84</v>
      </c>
      <c r="N15" s="77" t="s">
        <v>85</v>
      </c>
      <c r="O15" s="95" t="s">
        <v>109</v>
      </c>
      <c r="P15" s="83" t="s">
        <v>86</v>
      </c>
      <c r="Q15" s="82" t="s">
        <v>87</v>
      </c>
    </row>
    <row r="16" spans="1:21" ht="8.25" customHeight="1" thickBot="1">
      <c r="A16" s="84"/>
      <c r="B16" s="84"/>
      <c r="C16" s="84"/>
      <c r="D16" s="84"/>
      <c r="E16" s="84"/>
      <c r="F16" s="84"/>
      <c r="G16" s="84"/>
      <c r="H16" s="84"/>
      <c r="I16" s="84"/>
      <c r="J16" s="84"/>
      <c r="L16" s="84"/>
      <c r="M16" s="84"/>
      <c r="N16" s="84"/>
      <c r="O16" s="84"/>
      <c r="P16" s="84"/>
      <c r="Q16" s="84"/>
      <c r="R16" s="84"/>
      <c r="S16" s="84"/>
      <c r="T16" s="84"/>
      <c r="U16" s="84"/>
    </row>
    <row r="17" spans="1:21" ht="12.75">
      <c r="A17" s="85" t="s">
        <v>88</v>
      </c>
      <c r="B17" s="283" t="s">
        <v>89</v>
      </c>
      <c r="C17" s="284"/>
      <c r="D17" s="284"/>
      <c r="E17" s="285"/>
      <c r="F17" s="86" t="s">
        <v>90</v>
      </c>
      <c r="G17" s="87"/>
      <c r="H17" s="85" t="s">
        <v>91</v>
      </c>
      <c r="I17" s="286"/>
      <c r="J17" s="287"/>
      <c r="L17" s="85" t="s">
        <v>88</v>
      </c>
      <c r="M17" s="283" t="s">
        <v>89</v>
      </c>
      <c r="N17" s="284"/>
      <c r="O17" s="284"/>
      <c r="P17" s="285"/>
      <c r="Q17" s="86" t="s">
        <v>90</v>
      </c>
      <c r="R17" s="87"/>
      <c r="S17" s="85" t="s">
        <v>91</v>
      </c>
      <c r="T17" s="286"/>
      <c r="U17" s="287"/>
    </row>
    <row r="18" spans="1:21" ht="12.75">
      <c r="A18" s="88">
        <v>1</v>
      </c>
      <c r="B18" s="89" t="s">
        <v>92</v>
      </c>
      <c r="C18" s="90"/>
      <c r="D18" s="90"/>
      <c r="E18" s="91"/>
      <c r="F18" s="92" t="s">
        <v>93</v>
      </c>
      <c r="G18" s="91"/>
      <c r="H18" s="93" t="s">
        <v>94</v>
      </c>
      <c r="I18" s="92"/>
      <c r="J18" s="91"/>
      <c r="L18" s="88">
        <v>1</v>
      </c>
      <c r="M18" s="89" t="s">
        <v>92</v>
      </c>
      <c r="N18" s="90"/>
      <c r="O18" s="90"/>
      <c r="P18" s="91"/>
      <c r="Q18" s="92" t="s">
        <v>93</v>
      </c>
      <c r="R18" s="91"/>
      <c r="S18" s="93" t="s">
        <v>94</v>
      </c>
      <c r="T18" s="92"/>
      <c r="U18" s="91"/>
    </row>
    <row r="19" spans="1:21" ht="12.75">
      <c r="A19" s="88">
        <v>2</v>
      </c>
      <c r="B19" s="89" t="s">
        <v>95</v>
      </c>
      <c r="C19" s="90"/>
      <c r="D19" s="90"/>
      <c r="E19" s="91"/>
      <c r="F19" s="92" t="s">
        <v>93</v>
      </c>
      <c r="G19" s="91"/>
      <c r="H19" s="93" t="s">
        <v>94</v>
      </c>
      <c r="I19" s="92"/>
      <c r="J19" s="91"/>
      <c r="L19" s="88">
        <v>2</v>
      </c>
      <c r="M19" s="89" t="s">
        <v>95</v>
      </c>
      <c r="N19" s="90"/>
      <c r="O19" s="90"/>
      <c r="P19" s="91"/>
      <c r="Q19" s="92" t="s">
        <v>93</v>
      </c>
      <c r="R19" s="91"/>
      <c r="S19" s="93" t="s">
        <v>94</v>
      </c>
      <c r="T19" s="92"/>
      <c r="U19" s="91"/>
    </row>
    <row r="20" spans="1:21" ht="12.75">
      <c r="A20" s="88">
        <v>3</v>
      </c>
      <c r="B20" s="89" t="s">
        <v>96</v>
      </c>
      <c r="C20" s="90"/>
      <c r="D20" s="90"/>
      <c r="E20" s="91"/>
      <c r="F20" s="92" t="s">
        <v>93</v>
      </c>
      <c r="G20" s="91"/>
      <c r="H20" s="93" t="s">
        <v>94</v>
      </c>
      <c r="I20" s="92"/>
      <c r="J20" s="91"/>
      <c r="L20" s="88">
        <v>3</v>
      </c>
      <c r="M20" s="89" t="s">
        <v>96</v>
      </c>
      <c r="N20" s="90"/>
      <c r="O20" s="90"/>
      <c r="P20" s="91"/>
      <c r="Q20" s="92" t="s">
        <v>93</v>
      </c>
      <c r="R20" s="91"/>
      <c r="S20" s="93" t="s">
        <v>94</v>
      </c>
      <c r="T20" s="92"/>
      <c r="U20" s="91"/>
    </row>
    <row r="21" spans="1:21" ht="12.75">
      <c r="A21" s="88">
        <v>4</v>
      </c>
      <c r="B21" s="89" t="s">
        <v>97</v>
      </c>
      <c r="C21" s="90"/>
      <c r="D21" s="90"/>
      <c r="E21" s="91"/>
      <c r="F21" s="89" t="s">
        <v>93</v>
      </c>
      <c r="G21" s="91"/>
      <c r="H21" s="93" t="s">
        <v>94</v>
      </c>
      <c r="I21" s="92"/>
      <c r="J21" s="91"/>
      <c r="L21" s="88">
        <v>4</v>
      </c>
      <c r="M21" s="89" t="s">
        <v>97</v>
      </c>
      <c r="N21" s="90"/>
      <c r="O21" s="90"/>
      <c r="P21" s="91"/>
      <c r="Q21" s="89" t="s">
        <v>93</v>
      </c>
      <c r="R21" s="91"/>
      <c r="S21" s="93" t="s">
        <v>94</v>
      </c>
      <c r="T21" s="92"/>
      <c r="U21" s="91"/>
    </row>
    <row r="22" spans="1:21" ht="12.75">
      <c r="A22" s="88">
        <v>5</v>
      </c>
      <c r="B22" s="89" t="s">
        <v>98</v>
      </c>
      <c r="C22" s="90"/>
      <c r="D22" s="90"/>
      <c r="E22" s="91"/>
      <c r="F22" s="92" t="s">
        <v>93</v>
      </c>
      <c r="G22" s="91"/>
      <c r="H22" s="93" t="s">
        <v>94</v>
      </c>
      <c r="I22" s="92"/>
      <c r="J22" s="91"/>
      <c r="L22" s="88">
        <v>5</v>
      </c>
      <c r="M22" s="89" t="s">
        <v>98</v>
      </c>
      <c r="N22" s="90"/>
      <c r="O22" s="90"/>
      <c r="P22" s="91"/>
      <c r="Q22" s="92" t="s">
        <v>93</v>
      </c>
      <c r="R22" s="91"/>
      <c r="S22" s="93" t="s">
        <v>94</v>
      </c>
      <c r="T22" s="92"/>
      <c r="U22" s="91"/>
    </row>
    <row r="23" spans="1:21" ht="14.25" customHeight="1" hidden="1">
      <c r="A23" s="88"/>
      <c r="B23" s="92"/>
      <c r="C23" s="90"/>
      <c r="D23" s="90"/>
      <c r="E23" s="91"/>
      <c r="F23" s="92"/>
      <c r="G23" s="91"/>
      <c r="H23" s="93"/>
      <c r="I23" s="92"/>
      <c r="J23" s="91"/>
      <c r="L23" s="88"/>
      <c r="M23" s="92"/>
      <c r="N23" s="90"/>
      <c r="O23" s="90"/>
      <c r="P23" s="91"/>
      <c r="Q23" s="92"/>
      <c r="R23" s="91"/>
      <c r="S23" s="93"/>
      <c r="T23" s="92"/>
      <c r="U23" s="91"/>
    </row>
    <row r="24" ht="3" customHeight="1"/>
    <row r="25" spans="5:21" ht="12.75">
      <c r="E25" s="77" t="s">
        <v>99</v>
      </c>
      <c r="G25" s="80" t="s">
        <v>100</v>
      </c>
      <c r="H25" s="80"/>
      <c r="I25" s="80"/>
      <c r="J25" s="80"/>
      <c r="P25" s="77" t="s">
        <v>99</v>
      </c>
      <c r="R25" s="80" t="s">
        <v>100</v>
      </c>
      <c r="S25" s="80"/>
      <c r="T25" s="80"/>
      <c r="U25" s="80"/>
    </row>
    <row r="26" spans="8:19" ht="9.75" customHeight="1">
      <c r="H26" s="81" t="s">
        <v>101</v>
      </c>
      <c r="S26" s="81" t="s">
        <v>101</v>
      </c>
    </row>
    <row r="27" spans="1:21" ht="17.25" customHeight="1">
      <c r="A27" s="77" t="s">
        <v>102</v>
      </c>
      <c r="D27" s="77" t="s">
        <v>103</v>
      </c>
      <c r="E27" s="80"/>
      <c r="F27" s="80"/>
      <c r="G27" s="80"/>
      <c r="H27" s="80" t="str">
        <f>мс!F65</f>
        <v>С.Г.Шкедов</v>
      </c>
      <c r="I27" s="80"/>
      <c r="J27" s="80"/>
      <c r="L27" s="77" t="s">
        <v>102</v>
      </c>
      <c r="O27" s="77" t="s">
        <v>103</v>
      </c>
      <c r="P27" s="80"/>
      <c r="Q27" s="80"/>
      <c r="R27" s="80"/>
      <c r="S27" s="80" t="e">
        <f>мс!#REF!</f>
        <v>#REF!</v>
      </c>
      <c r="T27" s="80"/>
      <c r="U27" s="80"/>
    </row>
    <row r="28" spans="6:20" ht="9" customHeight="1">
      <c r="F28" s="81" t="s">
        <v>104</v>
      </c>
      <c r="I28" s="94" t="s">
        <v>105</v>
      </c>
      <c r="Q28" s="81" t="s">
        <v>104</v>
      </c>
      <c r="T28" s="94" t="s">
        <v>105</v>
      </c>
    </row>
    <row r="29" spans="1:21" ht="17.25" customHeight="1">
      <c r="A29" s="77" t="s">
        <v>106</v>
      </c>
      <c r="D29" s="83" t="s">
        <v>103</v>
      </c>
      <c r="E29" s="80"/>
      <c r="F29" s="80"/>
      <c r="G29" s="80"/>
      <c r="H29" s="80" t="str">
        <f>мс!F67</f>
        <v>А.С.Тимошин</v>
      </c>
      <c r="I29" s="80"/>
      <c r="J29" s="80"/>
      <c r="L29" s="77" t="s">
        <v>106</v>
      </c>
      <c r="O29" s="83" t="s">
        <v>103</v>
      </c>
      <c r="P29" s="80"/>
      <c r="Q29" s="80"/>
      <c r="R29" s="80"/>
      <c r="S29" s="80" t="e">
        <f>мс!#REF!</f>
        <v>#REF!</v>
      </c>
      <c r="T29" s="80"/>
      <c r="U29" s="80"/>
    </row>
    <row r="30" spans="6:20" ht="9" customHeight="1">
      <c r="F30" s="81" t="s">
        <v>104</v>
      </c>
      <c r="I30" s="94" t="s">
        <v>105</v>
      </c>
      <c r="Q30" s="81" t="s">
        <v>104</v>
      </c>
      <c r="T30" s="94" t="s">
        <v>105</v>
      </c>
    </row>
    <row r="33" ht="43.5" customHeight="1"/>
    <row r="34" spans="3:7" ht="12.75">
      <c r="C34" s="288" t="s">
        <v>7</v>
      </c>
      <c r="D34" s="288"/>
      <c r="E34" s="288"/>
      <c r="F34" s="288"/>
      <c r="G34" s="288"/>
    </row>
    <row r="35" ht="7.5" customHeight="1"/>
    <row r="36" spans="4:6" ht="15.75">
      <c r="D36" s="289" t="s">
        <v>71</v>
      </c>
      <c r="E36" s="289"/>
      <c r="F36" s="289"/>
    </row>
    <row r="38" spans="1:10" ht="12" customHeight="1">
      <c r="A38" s="78" t="s">
        <v>72</v>
      </c>
      <c r="B38" s="78"/>
      <c r="C38" s="79" t="str">
        <f>мс!C20</f>
        <v>ГАМЗАЕВ Мухтар Сахратулаевич</v>
      </c>
      <c r="D38" s="79"/>
      <c r="E38" s="79"/>
      <c r="F38" s="79"/>
      <c r="G38" s="79"/>
      <c r="H38" s="79"/>
      <c r="I38" s="79"/>
      <c r="J38" s="80"/>
    </row>
    <row r="39" ht="9.75" customHeight="1">
      <c r="E39" s="81" t="s">
        <v>73</v>
      </c>
    </row>
    <row r="40" spans="1:10" ht="24.75" customHeight="1">
      <c r="A40" s="77" t="s">
        <v>74</v>
      </c>
      <c r="E40" s="290" t="str">
        <f>'[12]реквизиты'!$A$2</f>
        <v>XVII   Всероссийские соревнования по самбо на призы Почётного гражданина г.Омска , ЗМС А.М.Пушницы.</v>
      </c>
      <c r="F40" s="290"/>
      <c r="G40" s="290"/>
      <c r="H40" s="290"/>
      <c r="I40" s="290"/>
      <c r="J40" s="290"/>
    </row>
    <row r="41" ht="9.75" customHeight="1">
      <c r="F41" s="81" t="s">
        <v>75</v>
      </c>
    </row>
    <row r="42" spans="1:10" ht="17.25" customHeight="1">
      <c r="A42" s="77" t="s">
        <v>76</v>
      </c>
      <c r="C42" s="288" t="str">
        <f>'[12]реквизиты'!$F$11</f>
        <v>27-31 октября 2016г.</v>
      </c>
      <c r="D42" s="288"/>
      <c r="E42" s="288"/>
      <c r="F42" s="80"/>
      <c r="G42" s="77" t="s">
        <v>78</v>
      </c>
      <c r="H42" s="288" t="str">
        <f>'[12]реквизиты'!$D$11</f>
        <v>Омск</v>
      </c>
      <c r="I42" s="288"/>
      <c r="J42" s="80"/>
    </row>
    <row r="43" spans="3:9" ht="12.75">
      <c r="C43" s="81" t="s">
        <v>77</v>
      </c>
      <c r="I43" s="81" t="s">
        <v>81</v>
      </c>
    </row>
    <row r="44" spans="1:7" ht="12.75">
      <c r="A44" s="96"/>
      <c r="B44" s="96"/>
      <c r="C44" s="77" t="s">
        <v>79</v>
      </c>
      <c r="E44" s="80">
        <f>мс!A20</f>
        <v>57</v>
      </c>
      <c r="F44" s="80"/>
      <c r="G44" s="82" t="s">
        <v>80</v>
      </c>
    </row>
    <row r="45" spans="1:5" ht="12.75">
      <c r="A45" s="96"/>
      <c r="B45" s="96"/>
      <c r="C45" s="97"/>
      <c r="D45" s="96"/>
      <c r="E45" s="96"/>
    </row>
    <row r="46" spans="1:10" ht="12.75">
      <c r="A46" s="77" t="s">
        <v>82</v>
      </c>
      <c r="B46" s="80">
        <v>1</v>
      </c>
      <c r="C46" s="80"/>
      <c r="D46" s="77" t="s">
        <v>83</v>
      </c>
      <c r="E46" s="98" t="s">
        <v>112</v>
      </c>
      <c r="F46" s="281" t="s">
        <v>107</v>
      </c>
      <c r="G46" s="281"/>
      <c r="H46" s="281"/>
      <c r="I46" s="281"/>
      <c r="J46" s="281"/>
    </row>
    <row r="47" spans="1:10" ht="16.5" customHeight="1">
      <c r="A47" s="281" t="str">
        <f>мс!H20</f>
        <v>Владимирская,ДВФО,М,ПФО,СЗФО,СКФО,СП,С-Петербург,СФО</v>
      </c>
      <c r="B47" s="281"/>
      <c r="C47" s="281"/>
      <c r="D47" s="281"/>
      <c r="E47" s="281"/>
      <c r="F47" s="281"/>
      <c r="G47" s="281"/>
      <c r="H47" s="281"/>
      <c r="I47" s="281"/>
      <c r="J47" s="281"/>
    </row>
    <row r="48" spans="1:6" ht="12.75">
      <c r="A48" s="77" t="s">
        <v>84</v>
      </c>
      <c r="C48" s="77" t="s">
        <v>85</v>
      </c>
      <c r="D48" s="95" t="s">
        <v>109</v>
      </c>
      <c r="E48" s="83" t="s">
        <v>86</v>
      </c>
      <c r="F48" s="82" t="s">
        <v>87</v>
      </c>
    </row>
    <row r="49" spans="1:10" ht="7.5" customHeight="1" thickBot="1">
      <c r="A49" s="84"/>
      <c r="B49" s="84"/>
      <c r="C49" s="84"/>
      <c r="D49" s="84"/>
      <c r="E49" s="84"/>
      <c r="F49" s="84"/>
      <c r="G49" s="84"/>
      <c r="H49" s="84"/>
      <c r="I49" s="84"/>
      <c r="J49" s="84"/>
    </row>
    <row r="50" spans="1:10" ht="12.75">
      <c r="A50" s="85" t="s">
        <v>88</v>
      </c>
      <c r="B50" s="283" t="s">
        <v>89</v>
      </c>
      <c r="C50" s="284"/>
      <c r="D50" s="284"/>
      <c r="E50" s="285"/>
      <c r="F50" s="86" t="s">
        <v>90</v>
      </c>
      <c r="G50" s="87"/>
      <c r="H50" s="85" t="s">
        <v>91</v>
      </c>
      <c r="I50" s="286"/>
      <c r="J50" s="287"/>
    </row>
    <row r="51" spans="1:10" ht="12.75">
      <c r="A51" s="88">
        <v>1</v>
      </c>
      <c r="B51" s="89" t="s">
        <v>92</v>
      </c>
      <c r="C51" s="90"/>
      <c r="D51" s="90"/>
      <c r="E51" s="91"/>
      <c r="F51" s="92" t="s">
        <v>93</v>
      </c>
      <c r="G51" s="91"/>
      <c r="H51" s="93" t="s">
        <v>94</v>
      </c>
      <c r="I51" s="92"/>
      <c r="J51" s="91"/>
    </row>
    <row r="52" spans="1:10" ht="12.75">
      <c r="A52" s="88">
        <v>2</v>
      </c>
      <c r="B52" s="89" t="s">
        <v>95</v>
      </c>
      <c r="C52" s="90"/>
      <c r="D52" s="90"/>
      <c r="E52" s="91"/>
      <c r="F52" s="92" t="s">
        <v>93</v>
      </c>
      <c r="G52" s="91"/>
      <c r="H52" s="93" t="s">
        <v>94</v>
      </c>
      <c r="I52" s="92"/>
      <c r="J52" s="91"/>
    </row>
    <row r="53" spans="1:10" ht="12.75">
      <c r="A53" s="88">
        <v>3</v>
      </c>
      <c r="B53" s="89" t="s">
        <v>96</v>
      </c>
      <c r="C53" s="90"/>
      <c r="D53" s="90"/>
      <c r="E53" s="91"/>
      <c r="F53" s="92" t="s">
        <v>93</v>
      </c>
      <c r="G53" s="91"/>
      <c r="H53" s="93" t="s">
        <v>94</v>
      </c>
      <c r="I53" s="92"/>
      <c r="J53" s="91"/>
    </row>
    <row r="54" spans="1:10" ht="12.75">
      <c r="A54" s="88">
        <v>4</v>
      </c>
      <c r="B54" s="89" t="s">
        <v>97</v>
      </c>
      <c r="C54" s="90"/>
      <c r="D54" s="90"/>
      <c r="E54" s="91"/>
      <c r="F54" s="89" t="s">
        <v>93</v>
      </c>
      <c r="G54" s="91"/>
      <c r="H54" s="93" t="s">
        <v>94</v>
      </c>
      <c r="I54" s="92"/>
      <c r="J54" s="91"/>
    </row>
    <row r="55" spans="1:10" ht="12.75">
      <c r="A55" s="88">
        <v>5</v>
      </c>
      <c r="B55" s="89" t="s">
        <v>98</v>
      </c>
      <c r="C55" s="90"/>
      <c r="D55" s="90"/>
      <c r="E55" s="91"/>
      <c r="F55" s="92" t="s">
        <v>93</v>
      </c>
      <c r="G55" s="91"/>
      <c r="H55" s="93" t="s">
        <v>94</v>
      </c>
      <c r="I55" s="92"/>
      <c r="J55" s="91"/>
    </row>
    <row r="56" spans="1:10" ht="15" customHeight="1">
      <c r="A56" s="88"/>
      <c r="B56" s="92"/>
      <c r="C56" s="90"/>
      <c r="D56" s="90"/>
      <c r="E56" s="91"/>
      <c r="F56" s="92"/>
      <c r="G56" s="91"/>
      <c r="H56" s="93"/>
      <c r="I56" s="92"/>
      <c r="J56" s="91"/>
    </row>
    <row r="57" ht="15" customHeight="1" hidden="1"/>
    <row r="58" spans="5:10" ht="12.75">
      <c r="E58" s="77" t="s">
        <v>99</v>
      </c>
      <c r="G58" s="80" t="s">
        <v>100</v>
      </c>
      <c r="H58" s="80"/>
      <c r="I58" s="80"/>
      <c r="J58" s="80"/>
    </row>
    <row r="59" ht="12.75">
      <c r="H59" s="81" t="s">
        <v>101</v>
      </c>
    </row>
    <row r="60" spans="1:10" ht="18.75" customHeight="1">
      <c r="A60" s="77" t="s">
        <v>102</v>
      </c>
      <c r="D60" s="77" t="s">
        <v>103</v>
      </c>
      <c r="E60" s="80"/>
      <c r="F60" s="80"/>
      <c r="G60" s="80"/>
      <c r="H60" s="80" t="str">
        <f>'[12]реквизиты'!$G$6</f>
        <v>С.Ю.Аткунов</v>
      </c>
      <c r="I60" s="80"/>
      <c r="J60" s="80"/>
    </row>
    <row r="61" spans="6:9" ht="9.75" customHeight="1">
      <c r="F61" s="81" t="s">
        <v>104</v>
      </c>
      <c r="I61" s="94" t="s">
        <v>105</v>
      </c>
    </row>
    <row r="62" spans="1:10" ht="17.25" customHeight="1">
      <c r="A62" s="77" t="s">
        <v>106</v>
      </c>
      <c r="D62" s="83" t="s">
        <v>103</v>
      </c>
      <c r="E62" s="80"/>
      <c r="F62" s="80"/>
      <c r="G62" s="80"/>
      <c r="H62" s="80" t="str">
        <f>'[12]реквизиты'!$G$8</f>
        <v>С.М.Трескин</v>
      </c>
      <c r="I62" s="80"/>
      <c r="J62" s="80"/>
    </row>
    <row r="63" spans="6:9" ht="9.75" customHeight="1">
      <c r="F63" s="81" t="s">
        <v>104</v>
      </c>
      <c r="I63" s="94" t="s">
        <v>105</v>
      </c>
    </row>
    <row r="67" spans="3:7" ht="12.75">
      <c r="C67" s="288" t="s">
        <v>7</v>
      </c>
      <c r="D67" s="288"/>
      <c r="E67" s="288"/>
      <c r="F67" s="288"/>
      <c r="G67" s="288"/>
    </row>
    <row r="69" spans="4:6" ht="15.75">
      <c r="D69" s="289" t="s">
        <v>71</v>
      </c>
      <c r="E69" s="289"/>
      <c r="F69" s="289"/>
    </row>
    <row r="71" spans="1:10" ht="12.75">
      <c r="A71" s="78" t="s">
        <v>72</v>
      </c>
      <c r="B71" s="78"/>
      <c r="C71" s="79" t="str">
        <f>мс!C22</f>
        <v>ТАЛДИЕВ Рустам Амерханович</v>
      </c>
      <c r="D71" s="79"/>
      <c r="E71" s="79"/>
      <c r="F71" s="79"/>
      <c r="G71" s="79"/>
      <c r="H71" s="79"/>
      <c r="I71" s="79"/>
      <c r="J71" s="80"/>
    </row>
    <row r="72" ht="12.75">
      <c r="E72" s="81" t="s">
        <v>73</v>
      </c>
    </row>
    <row r="73" spans="1:10" ht="25.5" customHeight="1">
      <c r="A73" s="77" t="s">
        <v>74</v>
      </c>
      <c r="E73" s="290" t="str">
        <f>'[12]реквизиты'!$A$2</f>
        <v>XVII   Всероссийские соревнования по самбо на призы Почётного гражданина г.Омска , ЗМС А.М.Пушницы.</v>
      </c>
      <c r="F73" s="290"/>
      <c r="G73" s="290"/>
      <c r="H73" s="290"/>
      <c r="I73" s="290"/>
      <c r="J73" s="290"/>
    </row>
    <row r="74" ht="12.75">
      <c r="F74" s="81" t="s">
        <v>75</v>
      </c>
    </row>
    <row r="75" spans="1:10" ht="12.75">
      <c r="A75" s="77" t="s">
        <v>76</v>
      </c>
      <c r="C75" s="288" t="str">
        <f>'[12]реквизиты'!$F$11</f>
        <v>27-31 октября 2016г.</v>
      </c>
      <c r="D75" s="288"/>
      <c r="E75" s="288"/>
      <c r="F75" s="80"/>
      <c r="G75" s="77" t="s">
        <v>78</v>
      </c>
      <c r="H75" s="288" t="str">
        <f>'[12]реквизиты'!$D$11</f>
        <v>Омск</v>
      </c>
      <c r="I75" s="288"/>
      <c r="J75" s="80"/>
    </row>
    <row r="76" spans="3:9" ht="12.75">
      <c r="C76" s="81" t="s">
        <v>77</v>
      </c>
      <c r="I76" s="81" t="s">
        <v>81</v>
      </c>
    </row>
    <row r="77" spans="1:7" ht="12.75">
      <c r="A77" s="96"/>
      <c r="B77" s="96"/>
      <c r="C77" s="77" t="s">
        <v>79</v>
      </c>
      <c r="E77" s="80">
        <f>мс!A22</f>
        <v>62</v>
      </c>
      <c r="F77" s="80"/>
      <c r="G77" s="82" t="s">
        <v>80</v>
      </c>
    </row>
    <row r="78" spans="1:5" ht="12.75">
      <c r="A78" s="96"/>
      <c r="B78" s="96"/>
      <c r="C78" s="97"/>
      <c r="D78" s="96"/>
      <c r="E78" s="96"/>
    </row>
    <row r="79" spans="1:10" ht="12.75">
      <c r="A79" s="77" t="s">
        <v>82</v>
      </c>
      <c r="B79" s="80">
        <v>1</v>
      </c>
      <c r="C79" s="80"/>
      <c r="D79" s="77" t="s">
        <v>83</v>
      </c>
      <c r="E79" s="98" t="s">
        <v>110</v>
      </c>
      <c r="F79" s="281" t="s">
        <v>107</v>
      </c>
      <c r="G79" s="281"/>
      <c r="H79" s="281"/>
      <c r="I79" s="281"/>
      <c r="J79" s="281"/>
    </row>
    <row r="80" spans="1:10" ht="12.75">
      <c r="A80" s="281" t="e">
        <f>мс!H22</f>
        <v>#NAME?</v>
      </c>
      <c r="B80" s="281"/>
      <c r="C80" s="281"/>
      <c r="D80" s="281"/>
      <c r="E80" s="281"/>
      <c r="F80" s="281"/>
      <c r="G80" s="281"/>
      <c r="H80" s="281"/>
      <c r="I80" s="281"/>
      <c r="J80" s="281"/>
    </row>
    <row r="81" spans="1:6" ht="12.75">
      <c r="A81" s="77" t="s">
        <v>84</v>
      </c>
      <c r="C81" s="77" t="s">
        <v>85</v>
      </c>
      <c r="D81" s="95" t="s">
        <v>111</v>
      </c>
      <c r="E81" s="83" t="s">
        <v>86</v>
      </c>
      <c r="F81" s="82" t="s">
        <v>87</v>
      </c>
    </row>
    <row r="82" spans="1:10" ht="13.5" thickBot="1">
      <c r="A82" s="84"/>
      <c r="B82" s="84"/>
      <c r="C82" s="84"/>
      <c r="D82" s="84"/>
      <c r="E82" s="84"/>
      <c r="F82" s="84"/>
      <c r="G82" s="84"/>
      <c r="H82" s="84"/>
      <c r="I82" s="84"/>
      <c r="J82" s="84"/>
    </row>
    <row r="83" spans="1:10" ht="12.75">
      <c r="A83" s="85" t="s">
        <v>88</v>
      </c>
      <c r="B83" s="283" t="s">
        <v>89</v>
      </c>
      <c r="C83" s="284"/>
      <c r="D83" s="284"/>
      <c r="E83" s="285"/>
      <c r="F83" s="86" t="s">
        <v>90</v>
      </c>
      <c r="G83" s="87"/>
      <c r="H83" s="85" t="s">
        <v>91</v>
      </c>
      <c r="I83" s="286"/>
      <c r="J83" s="287"/>
    </row>
    <row r="84" spans="1:10" ht="12.75">
      <c r="A84" s="88">
        <v>1</v>
      </c>
      <c r="B84" s="89" t="s">
        <v>92</v>
      </c>
      <c r="C84" s="90"/>
      <c r="D84" s="90"/>
      <c r="E84" s="91"/>
      <c r="F84" s="92" t="s">
        <v>93</v>
      </c>
      <c r="G84" s="91"/>
      <c r="H84" s="93" t="s">
        <v>94</v>
      </c>
      <c r="I84" s="92"/>
      <c r="J84" s="91"/>
    </row>
    <row r="85" spans="1:10" ht="12.75">
      <c r="A85" s="88">
        <v>2</v>
      </c>
      <c r="B85" s="89" t="s">
        <v>95</v>
      </c>
      <c r="C85" s="90"/>
      <c r="D85" s="90"/>
      <c r="E85" s="91"/>
      <c r="F85" s="92" t="s">
        <v>93</v>
      </c>
      <c r="G85" s="91"/>
      <c r="H85" s="93" t="s">
        <v>94</v>
      </c>
      <c r="I85" s="92"/>
      <c r="J85" s="91"/>
    </row>
    <row r="86" spans="1:10" ht="12.75">
      <c r="A86" s="88">
        <v>3</v>
      </c>
      <c r="B86" s="89" t="s">
        <v>96</v>
      </c>
      <c r="C86" s="90"/>
      <c r="D86" s="90"/>
      <c r="E86" s="91"/>
      <c r="F86" s="92" t="s">
        <v>93</v>
      </c>
      <c r="G86" s="91"/>
      <c r="H86" s="93" t="s">
        <v>94</v>
      </c>
      <c r="I86" s="92"/>
      <c r="J86" s="91"/>
    </row>
    <row r="87" spans="1:10" ht="12.75">
      <c r="A87" s="88">
        <v>4</v>
      </c>
      <c r="B87" s="89" t="s">
        <v>97</v>
      </c>
      <c r="C87" s="90"/>
      <c r="D87" s="90"/>
      <c r="E87" s="91"/>
      <c r="F87" s="89" t="s">
        <v>93</v>
      </c>
      <c r="G87" s="91"/>
      <c r="H87" s="93" t="s">
        <v>94</v>
      </c>
      <c r="I87" s="92"/>
      <c r="J87" s="91"/>
    </row>
    <row r="88" spans="1:10" ht="12.75">
      <c r="A88" s="88">
        <v>5</v>
      </c>
      <c r="B88" s="89" t="s">
        <v>98</v>
      </c>
      <c r="C88" s="90"/>
      <c r="D88" s="90"/>
      <c r="E88" s="91"/>
      <c r="F88" s="92" t="s">
        <v>93</v>
      </c>
      <c r="G88" s="91"/>
      <c r="H88" s="93" t="s">
        <v>94</v>
      </c>
      <c r="I88" s="92"/>
      <c r="J88" s="91"/>
    </row>
    <row r="89" spans="1:10" ht="12.75">
      <c r="A89" s="88"/>
      <c r="B89" s="92"/>
      <c r="C89" s="90"/>
      <c r="D89" s="90"/>
      <c r="E89" s="91"/>
      <c r="F89" s="92"/>
      <c r="G89" s="91"/>
      <c r="H89" s="93"/>
      <c r="I89" s="92"/>
      <c r="J89" s="91"/>
    </row>
    <row r="91" spans="5:10" ht="12.75">
      <c r="E91" s="77" t="s">
        <v>99</v>
      </c>
      <c r="G91" s="80" t="s">
        <v>100</v>
      </c>
      <c r="H91" s="80"/>
      <c r="I91" s="80"/>
      <c r="J91" s="80"/>
    </row>
    <row r="92" ht="12.75">
      <c r="H92" s="81" t="s">
        <v>101</v>
      </c>
    </row>
    <row r="93" spans="1:10" ht="12.75">
      <c r="A93" s="77" t="s">
        <v>102</v>
      </c>
      <c r="D93" s="77" t="s">
        <v>103</v>
      </c>
      <c r="E93" s="80"/>
      <c r="F93" s="80"/>
      <c r="G93" s="80"/>
      <c r="H93" s="80" t="str">
        <f>'[12]реквизиты'!$G$6</f>
        <v>С.Ю.Аткунов</v>
      </c>
      <c r="I93" s="80"/>
      <c r="J93" s="80"/>
    </row>
    <row r="94" spans="6:9" ht="12.75">
      <c r="F94" s="81" t="s">
        <v>104</v>
      </c>
      <c r="I94" s="94" t="s">
        <v>105</v>
      </c>
    </row>
    <row r="95" spans="1:10" ht="12.75">
      <c r="A95" s="77" t="s">
        <v>106</v>
      </c>
      <c r="D95" s="83" t="s">
        <v>103</v>
      </c>
      <c r="E95" s="80"/>
      <c r="F95" s="80"/>
      <c r="G95" s="80"/>
      <c r="H95" s="80" t="str">
        <f>'[12]реквизиты'!$G$8</f>
        <v>С.М.Трескин</v>
      </c>
      <c r="I95" s="80"/>
      <c r="J95" s="80"/>
    </row>
    <row r="96" spans="6:9" ht="12.75">
      <c r="F96" s="81" t="s">
        <v>104</v>
      </c>
      <c r="I96" s="94" t="s">
        <v>105</v>
      </c>
    </row>
  </sheetData>
  <sheetProtection/>
  <mergeCells count="36">
    <mergeCell ref="F13:J13"/>
    <mergeCell ref="Q13:U13"/>
    <mergeCell ref="C1:G1"/>
    <mergeCell ref="N1:R1"/>
    <mergeCell ref="D3:F3"/>
    <mergeCell ref="O3:Q3"/>
    <mergeCell ref="E7:J7"/>
    <mergeCell ref="P7:U7"/>
    <mergeCell ref="C9:E9"/>
    <mergeCell ref="H9:I9"/>
    <mergeCell ref="N9:P9"/>
    <mergeCell ref="S9:T9"/>
    <mergeCell ref="F46:J46"/>
    <mergeCell ref="A14:J14"/>
    <mergeCell ref="L14:U14"/>
    <mergeCell ref="B17:E17"/>
    <mergeCell ref="I17:J17"/>
    <mergeCell ref="M17:P17"/>
    <mergeCell ref="T17:U17"/>
    <mergeCell ref="C34:G34"/>
    <mergeCell ref="D36:F36"/>
    <mergeCell ref="E40:J40"/>
    <mergeCell ref="C42:E42"/>
    <mergeCell ref="H42:I42"/>
    <mergeCell ref="B83:E83"/>
    <mergeCell ref="I83:J83"/>
    <mergeCell ref="A47:J47"/>
    <mergeCell ref="B50:E50"/>
    <mergeCell ref="I50:J50"/>
    <mergeCell ref="C67:G67"/>
    <mergeCell ref="D69:F69"/>
    <mergeCell ref="E73:J73"/>
    <mergeCell ref="C75:E75"/>
    <mergeCell ref="H75:I75"/>
    <mergeCell ref="F79:J79"/>
    <mergeCell ref="A80:J8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2017-02-26T13:15:51Z</cp:lastPrinted>
  <dcterms:created xsi:type="dcterms:W3CDTF">1996-10-08T23:32:33Z</dcterms:created>
  <dcterms:modified xsi:type="dcterms:W3CDTF">2017-02-26T13:16:06Z</dcterms:modified>
  <cp:category/>
  <cp:version/>
  <cp:contentType/>
  <cp:contentStatus/>
</cp:coreProperties>
</file>