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075" windowHeight="11760"/>
  </bookViews>
  <sheets>
    <sheet name="лист 1" sheetId="20" r:id="rId1"/>
    <sheet name="Свод" sheetId="17" state="hidden" r:id="rId2"/>
    <sheet name="КопияМЖ" sheetId="19" state="hidden" r:id="rId3"/>
    <sheet name="лист 2" sheetId="12" r:id="rId4"/>
    <sheet name="Лист2" sheetId="18" state="hidden" r:id="rId5"/>
    <sheet name="Ком Зачет Спарт" sheetId="16" state="hidden" r:id="rId6"/>
  </sheets>
  <definedNames>
    <definedName name="_xlnm._FilterDatabase" localSheetId="3" hidden="1">'лист 2'!$A$6:$K$422</definedName>
    <definedName name="_xlnm.Print_Area" localSheetId="0">'лист 1'!$A$1:$AA$60</definedName>
  </definedNames>
  <calcPr calcId="114210"/>
  <pivotCaches>
    <pivotCache cacheId="0" r:id="rId7"/>
  </pivotCaches>
</workbook>
</file>

<file path=xl/calcChain.xml><?xml version="1.0" encoding="utf-8"?>
<calcChain xmlns="http://schemas.openxmlformats.org/spreadsheetml/2006/main">
  <c r="A10" i="20"/>
  <c r="A11"/>
  <c r="A15"/>
  <c r="A12"/>
  <c r="A14"/>
  <c r="A13"/>
  <c r="A21"/>
  <c r="A20"/>
  <c r="A35"/>
  <c r="A17"/>
  <c r="A28"/>
  <c r="A24"/>
  <c r="A30"/>
  <c r="A29"/>
  <c r="A18"/>
  <c r="A32"/>
  <c r="A50"/>
  <c r="A16"/>
  <c r="A33"/>
  <c r="A19"/>
  <c r="A41"/>
  <c r="A22"/>
  <c r="A23"/>
  <c r="A37"/>
  <c r="A34"/>
  <c r="A56"/>
  <c r="A47"/>
  <c r="A27"/>
  <c r="A57"/>
  <c r="A31"/>
  <c r="A51"/>
  <c r="A42"/>
  <c r="A26"/>
  <c r="A39"/>
  <c r="A54"/>
  <c r="A43"/>
  <c r="A46"/>
  <c r="A58"/>
  <c r="A52"/>
  <c r="A44"/>
  <c r="A48"/>
  <c r="A25"/>
  <c r="A55"/>
  <c r="A53"/>
  <c r="A45"/>
  <c r="A36"/>
  <c r="A38"/>
  <c r="A49"/>
  <c r="A40"/>
  <c r="X54"/>
  <c r="M54"/>
  <c r="Y54"/>
  <c r="X39"/>
  <c r="M39"/>
  <c r="Y39"/>
  <c r="X26"/>
  <c r="M26"/>
  <c r="Y26"/>
  <c r="X42"/>
  <c r="M42"/>
  <c r="Y42"/>
  <c r="X51"/>
  <c r="M51"/>
  <c r="Y51"/>
  <c r="X31"/>
  <c r="M31"/>
  <c r="Y31"/>
  <c r="X57"/>
  <c r="M57"/>
  <c r="Y57"/>
  <c r="X27"/>
  <c r="M27"/>
  <c r="Y27"/>
  <c r="X47"/>
  <c r="M47"/>
  <c r="Y47"/>
  <c r="X56"/>
  <c r="M56"/>
  <c r="Y56"/>
  <c r="X34"/>
  <c r="M34"/>
  <c r="Y34"/>
  <c r="X37"/>
  <c r="M37"/>
  <c r="Y37"/>
  <c r="X23"/>
  <c r="M23"/>
  <c r="Y23"/>
  <c r="X22"/>
  <c r="M22"/>
  <c r="Y22"/>
  <c r="X41"/>
  <c r="M41"/>
  <c r="Y41"/>
  <c r="X19"/>
  <c r="M19"/>
  <c r="Y19"/>
  <c r="X33"/>
  <c r="M33"/>
  <c r="Y33"/>
  <c r="X16"/>
  <c r="M16"/>
  <c r="Y16"/>
  <c r="X50"/>
  <c r="M50"/>
  <c r="Y50"/>
  <c r="X32"/>
  <c r="M32"/>
  <c r="Y32"/>
  <c r="X18"/>
  <c r="M18"/>
  <c r="Y18"/>
  <c r="X29"/>
  <c r="M29"/>
  <c r="Y29"/>
  <c r="X30"/>
  <c r="M30"/>
  <c r="Y30"/>
  <c r="X24"/>
  <c r="M24"/>
  <c r="Y24"/>
  <c r="X28"/>
  <c r="M28"/>
  <c r="Y28"/>
  <c r="X17"/>
  <c r="M17"/>
  <c r="Y17"/>
  <c r="X35"/>
  <c r="M35"/>
  <c r="Y35"/>
  <c r="X20"/>
  <c r="M20"/>
  <c r="Y20"/>
  <c r="M11"/>
  <c r="X40"/>
  <c r="X49"/>
  <c r="M49"/>
  <c r="Y49"/>
  <c r="X38"/>
  <c r="X36"/>
  <c r="M36"/>
  <c r="Y36"/>
  <c r="X45"/>
  <c r="M45"/>
  <c r="Y45"/>
  <c r="X53"/>
  <c r="M53"/>
  <c r="Y53"/>
  <c r="X55"/>
  <c r="X25"/>
  <c r="M25"/>
  <c r="Y25"/>
  <c r="X48"/>
  <c r="X44"/>
  <c r="M44"/>
  <c r="Y44"/>
  <c r="X52"/>
  <c r="X58"/>
  <c r="M58"/>
  <c r="Y58"/>
  <c r="X46"/>
  <c r="M46"/>
  <c r="Y46"/>
  <c r="X43"/>
  <c r="M43"/>
  <c r="Y43"/>
  <c r="X21"/>
  <c r="X13"/>
  <c r="X14"/>
  <c r="X12"/>
  <c r="X15"/>
  <c r="X11"/>
  <c r="Y11"/>
  <c r="X10"/>
  <c r="X9"/>
  <c r="M40"/>
  <c r="M38"/>
  <c r="M55"/>
  <c r="M48"/>
  <c r="M52"/>
  <c r="M13"/>
  <c r="M15"/>
  <c r="M21"/>
  <c r="M14"/>
  <c r="M12"/>
  <c r="M10"/>
  <c r="M9"/>
  <c r="Y13"/>
  <c r="Y12"/>
  <c r="Y10"/>
  <c r="Y15"/>
  <c r="Y52"/>
  <c r="Y38"/>
  <c r="Y21"/>
  <c r="Y55"/>
  <c r="Y14"/>
  <c r="Y48"/>
  <c r="Y40"/>
  <c r="Y9"/>
  <c r="A9"/>
  <c r="AD12" i="16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1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Z12"/>
  <c r="Z14"/>
  <c r="Z15"/>
  <c r="Z16"/>
  <c r="Z17"/>
  <c r="Z18"/>
  <c r="Z19"/>
  <c r="Z20"/>
  <c r="Z21"/>
  <c r="Z22"/>
  <c r="Z23"/>
  <c r="Z25"/>
  <c r="Z26"/>
  <c r="Z27"/>
  <c r="Z28"/>
  <c r="Z29"/>
  <c r="Z30"/>
  <c r="Z31"/>
  <c r="Z32"/>
  <c r="A13"/>
  <c r="A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11"/>
  <c r="Z11"/>
</calcChain>
</file>

<file path=xl/sharedStrings.xml><?xml version="1.0" encoding="utf-8"?>
<sst xmlns="http://schemas.openxmlformats.org/spreadsheetml/2006/main" count="232" uniqueCount="133">
  <si>
    <t>Усть-Лабинск</t>
  </si>
  <si>
    <t>Тихорецкий</t>
  </si>
  <si>
    <t>Анапа</t>
  </si>
  <si>
    <t>Динской</t>
  </si>
  <si>
    <t>Краснодар</t>
  </si>
  <si>
    <t>Северский</t>
  </si>
  <si>
    <t>Кавказский</t>
  </si>
  <si>
    <t>Армавир</t>
  </si>
  <si>
    <t>Калининский</t>
  </si>
  <si>
    <t>60</t>
  </si>
  <si>
    <t>Мостовский</t>
  </si>
  <si>
    <t>Сочи</t>
  </si>
  <si>
    <t>Новороссийск</t>
  </si>
  <si>
    <t>42</t>
  </si>
  <si>
    <t>46</t>
  </si>
  <si>
    <t>50</t>
  </si>
  <si>
    <t>55</t>
  </si>
  <si>
    <t>66</t>
  </si>
  <si>
    <t>Апшеронский</t>
  </si>
  <si>
    <t>72</t>
  </si>
  <si>
    <t>78</t>
  </si>
  <si>
    <t>84</t>
  </si>
  <si>
    <t>Крымский</t>
  </si>
  <si>
    <t>СВ 84</t>
  </si>
  <si>
    <t>очки</t>
  </si>
  <si>
    <t>св70</t>
  </si>
  <si>
    <t>Сумма</t>
  </si>
  <si>
    <t>Кущевский</t>
  </si>
  <si>
    <t>Ейский</t>
  </si>
  <si>
    <t>№пп</t>
  </si>
  <si>
    <t>Названия строк</t>
  </si>
  <si>
    <t>Место</t>
  </si>
  <si>
    <t>город Армавир</t>
  </si>
  <si>
    <t>Выселковский</t>
  </si>
  <si>
    <t>юноши</t>
  </si>
  <si>
    <t>девушки</t>
  </si>
  <si>
    <t>Лабинский</t>
  </si>
  <si>
    <t>Каневский</t>
  </si>
  <si>
    <t>Курганинский</t>
  </si>
  <si>
    <t>Новокубанский</t>
  </si>
  <si>
    <t>Туапсинский</t>
  </si>
  <si>
    <t>ГР</t>
  </si>
  <si>
    <t>очков</t>
  </si>
  <si>
    <t>Прим.</t>
  </si>
  <si>
    <t>1м 4</t>
  </si>
  <si>
    <t>1м 2</t>
  </si>
  <si>
    <t>3м 2</t>
  </si>
  <si>
    <t>3м 1</t>
  </si>
  <si>
    <t>МИНИСТЕРСТВО ФИЗИЧЕСКОЙ КУЛЬТУРЫ И СПОРТА КРАСНОДАРСКОГО КРАЯ</t>
  </si>
  <si>
    <t>Государственное бюджетное учреждение Краснодарского края "Центр олимпийской подготовки по самбо и дзюдо"</t>
  </si>
  <si>
    <t>VIII летняя Спартакиада учащихся Кубани 2017 года</t>
  </si>
  <si>
    <t>САМБО (юноши, девушки)</t>
  </si>
  <si>
    <t>ПРОТОКОЛ КОМАНДНОГО ЗАЧЕТА</t>
  </si>
  <si>
    <t>01-04 марта 2017 г.</t>
  </si>
  <si>
    <t>В таблице учитываются результаты спортсменов 2001-2002 годов рождения</t>
  </si>
  <si>
    <t>Главный судья</t>
  </si>
  <si>
    <t>В.Г. Бородин, ССВК</t>
  </si>
  <si>
    <t>Главный секретарь</t>
  </si>
  <si>
    <t>Г.Ф. Швецов, ССВК</t>
  </si>
  <si>
    <t>Общий итог</t>
  </si>
  <si>
    <t>Сумма по полю очки</t>
  </si>
  <si>
    <t>(несколько элементов)</t>
  </si>
  <si>
    <t>ранг-группа</t>
  </si>
  <si>
    <t>Названия столбцов</t>
  </si>
  <si>
    <t>дев</t>
  </si>
  <si>
    <t>юн</t>
  </si>
  <si>
    <t>сум</t>
  </si>
  <si>
    <t>место2</t>
  </si>
  <si>
    <t>По 10 уч среди девушек и юношей</t>
  </si>
  <si>
    <t>девушки Итог</t>
  </si>
  <si>
    <t>юноши Итог</t>
  </si>
  <si>
    <t>Москва</t>
  </si>
  <si>
    <t>С Петербург</t>
  </si>
  <si>
    <t xml:space="preserve">VIII летняя Спартакиада учащихся России по самбо 2017 года </t>
  </si>
  <si>
    <t>Краснодарский</t>
  </si>
  <si>
    <t>Алтайский край</t>
  </si>
  <si>
    <t>Амурская обл.</t>
  </si>
  <si>
    <t>Московская обл</t>
  </si>
  <si>
    <t>Челябинская об</t>
  </si>
  <si>
    <t>Чувашская Р.</t>
  </si>
  <si>
    <t>26-29 июля 2017 г.</t>
  </si>
  <si>
    <t>Хабаровский</t>
  </si>
  <si>
    <t>Кемеровская</t>
  </si>
  <si>
    <t>Ставропольский</t>
  </si>
  <si>
    <t>Ростовская</t>
  </si>
  <si>
    <t>Красноярский</t>
  </si>
  <si>
    <t>Р.Дагестан</t>
  </si>
  <si>
    <t>ХМАО-Югра</t>
  </si>
  <si>
    <t>Приморский</t>
  </si>
  <si>
    <t>Новосибирская</t>
  </si>
  <si>
    <t>Липецкая</t>
  </si>
  <si>
    <t>Свердловская</t>
  </si>
  <si>
    <t>Владимирская</t>
  </si>
  <si>
    <t>САХА(Якутия)</t>
  </si>
  <si>
    <t>Пермский</t>
  </si>
  <si>
    <t>Ленинградская</t>
  </si>
  <si>
    <t>Тульская</t>
  </si>
  <si>
    <t>Курганская</t>
  </si>
  <si>
    <t>Самарская</t>
  </si>
  <si>
    <t>Р.Адыгея</t>
  </si>
  <si>
    <t>Вологодская</t>
  </si>
  <si>
    <t>Р.Алтай</t>
  </si>
  <si>
    <t>Тюменская</t>
  </si>
  <si>
    <t>Тверская</t>
  </si>
  <si>
    <t>Астраханская</t>
  </si>
  <si>
    <t>РСО-Алания</t>
  </si>
  <si>
    <t>Воронежская</t>
  </si>
  <si>
    <t>Камчатский</t>
  </si>
  <si>
    <t>Ивановская</t>
  </si>
  <si>
    <t>Пензенская</t>
  </si>
  <si>
    <t>Чечня</t>
  </si>
  <si>
    <t>ПРОТОКОЛ КОМАНДНОГО ЗАЧЕТА СРЕДИ СУБЪЕКТОВ</t>
  </si>
  <si>
    <t>Архангельская</t>
  </si>
  <si>
    <t>Саратовская</t>
  </si>
  <si>
    <t>Нижегородская</t>
  </si>
  <si>
    <t>Р.Калмыкия</t>
  </si>
  <si>
    <t>Мурманская</t>
  </si>
  <si>
    <t>Псковская</t>
  </si>
  <si>
    <t>Оренбургская</t>
  </si>
  <si>
    <t>Иркутская</t>
  </si>
  <si>
    <t>Рязанская</t>
  </si>
  <si>
    <t>Сахалинская</t>
  </si>
  <si>
    <t>Р.Коми</t>
  </si>
  <si>
    <t>Гл.судья,судья ВК         Б.Л.Сова   (Рязань)</t>
  </si>
  <si>
    <t>Гл.секретарь, судья ВК                Ю.И.Хот  (Майкоп)</t>
  </si>
  <si>
    <t>27-28</t>
  </si>
  <si>
    <t>29-30</t>
  </si>
  <si>
    <t>33-37</t>
  </si>
  <si>
    <t>39-41</t>
  </si>
  <si>
    <t>43-45</t>
  </si>
  <si>
    <t>46-47</t>
  </si>
  <si>
    <t>49-50</t>
  </si>
  <si>
    <t>Башкотостан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</si>
</sst>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 Black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2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3" xfId="0" applyFill="1" applyBorder="1"/>
    <xf numFmtId="164" fontId="0" fillId="0" borderId="4" xfId="0" applyNumberFormat="1" applyFill="1" applyBorder="1"/>
    <xf numFmtId="164" fontId="0" fillId="0" borderId="1" xfId="0" applyNumberFormat="1" applyFill="1" applyBorder="1"/>
    <xf numFmtId="164" fontId="0" fillId="0" borderId="5" xfId="0" applyNumberFormat="1" applyFill="1" applyBorder="1"/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1" fillId="5" borderId="12" xfId="0" applyFon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6" borderId="14" xfId="0" applyNumberFormat="1" applyFill="1" applyBorder="1" applyAlignment="1">
      <alignment horizontal="center" vertical="center"/>
    </xf>
    <xf numFmtId="0" fontId="0" fillId="7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5" fillId="10" borderId="17" xfId="0" applyNumberFormat="1" applyFont="1" applyFill="1" applyBorder="1" applyAlignment="1">
      <alignment horizontal="center"/>
    </xf>
    <xf numFmtId="164" fontId="5" fillId="10" borderId="18" xfId="0" applyNumberFormat="1" applyFont="1" applyFill="1" applyBorder="1" applyAlignment="1">
      <alignment horizontal="center"/>
    </xf>
    <xf numFmtId="164" fontId="5" fillId="1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</cellXfs>
  <cellStyles count="1">
    <cellStyle name="Обычный" xfId="0" builtinId="0"/>
  </cellStyles>
  <dxfs count="1">
    <dxf>
      <numFmt numFmtId="164" formatCode="0.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абагян" refreshedDate="42816.620059490742" createdVersion="6" refreshedVersion="6" minRefreshableVersion="3" recordCount="416">
  <cacheSource type="worksheet">
    <worksheetSource ref="A6:K422" sheet="лист 2"/>
  </cacheSource>
  <cacheFields count="11">
    <cacheField name="Группа" numFmtId="0">
      <sharedItems count="2">
        <s v="девушки"/>
        <s v="юноши"/>
      </sharedItems>
    </cacheField>
    <cacheField name="в/к" numFmtId="0">
      <sharedItems containsMixedTypes="1" containsNumber="1" containsInteger="1" minValue="38" maxValue="70" count="20">
        <n v="65"/>
        <n v="44"/>
        <n v="60"/>
        <n v="52"/>
        <n v="56"/>
        <n v="41"/>
        <n v="48"/>
        <s v="55"/>
        <s v="60"/>
        <s v="72"/>
        <s v="СВ 84"/>
        <s v="46"/>
        <s v="50"/>
        <s v="42"/>
        <s v="66"/>
        <s v="78"/>
        <s v="84"/>
        <n v="70"/>
        <s v="св70"/>
        <n v="38"/>
      </sharedItems>
    </cacheField>
    <cacheField name="№пп" numFmtId="0">
      <sharedItems containsMixedTypes="1" containsNumber="1" containsInteger="1" minValue="1" maxValue="55"/>
    </cacheField>
    <cacheField name="Ф.И." numFmtId="0">
      <sharedItems containsBlank="1" count="81">
        <s v="Нагорная Анастасия"/>
        <s v="Устян Офелия"/>
        <s v="Павлова Кристина"/>
        <s v="Близниченко Алина"/>
        <m/>
        <s v="Сибитева Екатерина"/>
        <s v="Осипян Арам"/>
        <s v="Дурноян Александр"/>
        <s v="Амиршадян Эрик"/>
        <s v="Сукосян Рубен"/>
        <s v="Торосян Эдуард"/>
        <s v="Солопон Эдуард"/>
        <s v="Геворгян Самвел"/>
        <s v="Мегрикян Армен"/>
        <s v="Дорохова Валерия"/>
        <s v="Воеводина Екатерина"/>
        <s v="Данельян Айк"/>
        <s v="Атоян Гарник"/>
        <s v="Огурлов Рамазан"/>
        <s v="Диванян Марсел"/>
        <s v="Меликян Юрий"/>
        <s v="Аванесян Геральд"/>
        <s v="Лазукин Алексей"/>
        <s v="Ярцева Инна"/>
        <s v="Акулина Александра"/>
        <s v="Рудин Евгений"/>
        <s v="Теребилова Диана"/>
        <s v="Сергеева Лия"/>
        <s v="Григорян Лаура"/>
        <s v="Тельминов Александр"/>
        <s v="Папаев Данила"/>
        <s v="Тищенко Данила"/>
        <s v="Шрейдер Денис"/>
        <s v="Вернер Анна"/>
        <s v="Дятлова Светлана"/>
        <s v="Губина Вероника"/>
        <s v="Некрасова Анна"/>
        <s v="Кандыба Диана"/>
        <s v="Генералова Полина"/>
        <s v="Васильев Максим"/>
        <s v="Тумасьян Георгий"/>
        <s v="Бушманов Даниил"/>
        <s v="Малышкова Марина"/>
        <s v="Замышляева Валерия"/>
        <s v="Мамитов Ацамаз"/>
        <s v="Линник Элеонора"/>
        <s v="Пушкарева Евгения"/>
        <s v="Валентович Александра"/>
        <s v="Старушенко Александра"/>
        <s v="Янук Полина"/>
        <s v="Кочерга Диана"/>
        <s v="Дорошенко Максим"/>
        <s v="Аниашвили Лолита"/>
        <s v="Джураева Диана"/>
        <s v="Чернова Нина"/>
        <s v="Репина Айна"/>
        <s v="Авдеева Мария"/>
        <s v="Дробаха Михаил"/>
        <s v="Семирджян Геворг"/>
        <s v="Алейников Никита"/>
        <s v="Трапизонян Давид"/>
        <s v="Карась Матвей"/>
        <s v="Манукян Леван"/>
        <s v="Егупцев Денис"/>
        <s v="Кузьмин Илья"/>
        <s v="Сельвян Арам"/>
        <s v="Григорьян Давид"/>
        <s v="Дарбинян Самуел"/>
        <s v="Рудакова Алина"/>
        <s v="Иваненко Злата"/>
        <s v="Абдракипова Карина"/>
        <s v="Наймит Антон"/>
        <s v="Галицкая Ксения"/>
        <s v="Зеленская Владислава"/>
        <s v="Атажахов Амир"/>
        <s v="Маслеха Даниил"/>
        <s v="Привалов Руслан"/>
        <s v="Кандаурова Валерия"/>
        <s v="Лысинская Дарина"/>
        <s v="Малимонова Марина"/>
        <s v="Белоглазова Виктория"/>
      </sharedItems>
    </cacheField>
    <cacheField name="город" numFmtId="0">
      <sharedItems count="22">
        <s v="Анапа"/>
        <s v="Апшеронский"/>
        <s v="Армавир"/>
        <s v="Выселковский"/>
        <s v="Динской"/>
        <s v="Ейский"/>
        <s v="Кавказский"/>
        <s v="Калининский"/>
        <s v="Каневский"/>
        <s v="Краснодар"/>
        <s v="Крымский"/>
        <s v="Курганинский"/>
        <s v="Кущевский"/>
        <s v="Лабинский"/>
        <s v="Мостовский"/>
        <s v="Новокубанский"/>
        <s v="Новороссийск"/>
        <s v="Северский"/>
        <s v="Сочи"/>
        <s v="Тихорецкий"/>
        <s v="Туапсинский"/>
        <s v="Усть-Лабинск"/>
      </sharedItems>
    </cacheField>
    <cacheField name="ГР" numFmtId="0">
      <sharedItems containsString="0" containsBlank="1" containsNumber="1" containsInteger="1" minValue="2001" maxValue="2004" count="5">
        <n v="2001"/>
        <n v="2002"/>
        <n v="2003"/>
        <m/>
        <n v="2004"/>
      </sharedItems>
    </cacheField>
    <cacheField name="место" numFmtId="0">
      <sharedItems containsString="0" containsBlank="1" containsNumber="1" containsInteger="1" minValue="1" maxValue="5" count="5">
        <n v="1"/>
        <n v="2"/>
        <n v="3"/>
        <n v="5"/>
        <m/>
      </sharedItems>
    </cacheField>
    <cacheField name="очки" numFmtId="0">
      <sharedItems containsSemiMixedTypes="0" containsString="0" containsNumber="1" minValue="0" maxValue="7"/>
    </cacheField>
    <cacheField name="зачет" numFmtId="0">
      <sharedItems containsSemiMixedTypes="0" containsString="0" containsNumber="1" minValue="0" maxValue="7"/>
    </cacheField>
    <cacheField name="ранг-ком" numFmtId="0">
      <sharedItems containsString="0" containsBlank="1" containsNumber="1" containsInteger="1" minValue="1" maxValue="10" count="11">
        <n v="2"/>
        <n v="4"/>
        <n v="8"/>
        <n v="9"/>
        <m/>
        <n v="1"/>
        <n v="3"/>
        <n v="5"/>
        <n v="6"/>
        <n v="7"/>
        <n v="10"/>
      </sharedItems>
    </cacheField>
    <cacheField name="ранг-группа" numFmtId="0">
      <sharedItems containsString="0" containsBlank="1" containsNumber="1" containsInteger="1" minValue="1" maxValue="10" count="11">
        <n v="1"/>
        <n v="2"/>
        <n v="3"/>
        <n v="4"/>
        <n v="5"/>
        <m/>
        <n v="6"/>
        <n v="7"/>
        <n v="8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6">
  <r>
    <x v="0"/>
    <x v="0"/>
    <s v="1"/>
    <x v="0"/>
    <x v="0"/>
    <x v="0"/>
    <x v="0"/>
    <n v="7"/>
    <n v="7"/>
    <x v="0"/>
    <x v="0"/>
  </r>
  <r>
    <x v="0"/>
    <x v="1"/>
    <s v="2"/>
    <x v="1"/>
    <x v="0"/>
    <x v="1"/>
    <x v="1"/>
    <n v="5"/>
    <n v="5"/>
    <x v="1"/>
    <x v="1"/>
  </r>
  <r>
    <x v="0"/>
    <x v="2"/>
    <s v="3"/>
    <x v="2"/>
    <x v="0"/>
    <x v="0"/>
    <x v="2"/>
    <n v="3"/>
    <n v="3"/>
    <x v="2"/>
    <x v="2"/>
  </r>
  <r>
    <x v="0"/>
    <x v="3"/>
    <s v="3"/>
    <x v="3"/>
    <x v="0"/>
    <x v="1"/>
    <x v="2"/>
    <n v="3"/>
    <n v="3"/>
    <x v="3"/>
    <x v="3"/>
  </r>
  <r>
    <x v="0"/>
    <x v="4"/>
    <s v="6"/>
    <x v="4"/>
    <x v="0"/>
    <x v="1"/>
    <x v="3"/>
    <n v="1.5"/>
    <n v="1.5"/>
    <x v="4"/>
    <x v="4"/>
  </r>
  <r>
    <x v="0"/>
    <x v="5"/>
    <s v="1"/>
    <x v="5"/>
    <x v="0"/>
    <x v="2"/>
    <x v="0"/>
    <n v="7"/>
    <n v="0"/>
    <x v="4"/>
    <x v="5"/>
  </r>
  <r>
    <x v="0"/>
    <x v="6"/>
    <s v="5"/>
    <x v="4"/>
    <x v="0"/>
    <x v="2"/>
    <x v="3"/>
    <n v="1.5"/>
    <n v="0"/>
    <x v="4"/>
    <x v="5"/>
  </r>
  <r>
    <x v="0"/>
    <x v="6"/>
    <s v="7"/>
    <x v="4"/>
    <x v="0"/>
    <x v="1"/>
    <x v="4"/>
    <n v="0"/>
    <n v="0"/>
    <x v="4"/>
    <x v="5"/>
  </r>
  <r>
    <x v="0"/>
    <x v="6"/>
    <s v="8"/>
    <x v="4"/>
    <x v="0"/>
    <x v="1"/>
    <x v="4"/>
    <n v="0"/>
    <n v="0"/>
    <x v="4"/>
    <x v="5"/>
  </r>
  <r>
    <x v="0"/>
    <x v="6"/>
    <s v="10"/>
    <x v="4"/>
    <x v="0"/>
    <x v="1"/>
    <x v="4"/>
    <n v="0"/>
    <n v="0"/>
    <x v="4"/>
    <x v="5"/>
  </r>
  <r>
    <x v="0"/>
    <x v="2"/>
    <s v="8"/>
    <x v="4"/>
    <x v="0"/>
    <x v="1"/>
    <x v="4"/>
    <n v="0"/>
    <n v="0"/>
    <x v="4"/>
    <x v="5"/>
  </r>
  <r>
    <x v="1"/>
    <x v="7"/>
    <n v="1"/>
    <x v="6"/>
    <x v="0"/>
    <x v="0"/>
    <x v="0"/>
    <n v="7"/>
    <n v="7"/>
    <x v="5"/>
    <x v="0"/>
  </r>
  <r>
    <x v="1"/>
    <x v="8"/>
    <n v="2"/>
    <x v="7"/>
    <x v="0"/>
    <x v="0"/>
    <x v="1"/>
    <n v="5"/>
    <n v="5"/>
    <x v="6"/>
    <x v="1"/>
  </r>
  <r>
    <x v="1"/>
    <x v="8"/>
    <n v="3"/>
    <x v="8"/>
    <x v="0"/>
    <x v="0"/>
    <x v="2"/>
    <n v="3"/>
    <n v="3"/>
    <x v="7"/>
    <x v="2"/>
  </r>
  <r>
    <x v="1"/>
    <x v="9"/>
    <n v="3"/>
    <x v="9"/>
    <x v="0"/>
    <x v="0"/>
    <x v="2"/>
    <n v="3"/>
    <n v="3"/>
    <x v="8"/>
    <x v="3"/>
  </r>
  <r>
    <x v="1"/>
    <x v="10"/>
    <n v="3"/>
    <x v="10"/>
    <x v="0"/>
    <x v="0"/>
    <x v="2"/>
    <n v="3"/>
    <n v="3"/>
    <x v="9"/>
    <x v="4"/>
  </r>
  <r>
    <x v="1"/>
    <x v="8"/>
    <n v="6"/>
    <x v="4"/>
    <x v="0"/>
    <x v="0"/>
    <x v="3"/>
    <n v="1.5"/>
    <n v="1.5"/>
    <x v="10"/>
    <x v="6"/>
  </r>
  <r>
    <x v="1"/>
    <x v="11"/>
    <n v="3"/>
    <x v="11"/>
    <x v="0"/>
    <x v="2"/>
    <x v="2"/>
    <n v="3"/>
    <n v="0"/>
    <x v="4"/>
    <x v="5"/>
  </r>
  <r>
    <x v="1"/>
    <x v="11"/>
    <n v="22"/>
    <x v="4"/>
    <x v="0"/>
    <x v="0"/>
    <x v="4"/>
    <n v="0"/>
    <n v="0"/>
    <x v="4"/>
    <x v="5"/>
  </r>
  <r>
    <x v="1"/>
    <x v="12"/>
    <n v="21"/>
    <x v="4"/>
    <x v="0"/>
    <x v="0"/>
    <x v="4"/>
    <n v="0"/>
    <n v="0"/>
    <x v="4"/>
    <x v="5"/>
  </r>
  <r>
    <x v="1"/>
    <x v="7"/>
    <n v="36"/>
    <x v="4"/>
    <x v="0"/>
    <x v="0"/>
    <x v="4"/>
    <n v="0"/>
    <n v="0"/>
    <x v="4"/>
    <x v="5"/>
  </r>
  <r>
    <x v="1"/>
    <x v="13"/>
    <n v="20"/>
    <x v="4"/>
    <x v="0"/>
    <x v="1"/>
    <x v="4"/>
    <n v="0"/>
    <n v="0"/>
    <x v="4"/>
    <x v="5"/>
  </r>
  <r>
    <x v="1"/>
    <x v="11"/>
    <n v="21"/>
    <x v="4"/>
    <x v="0"/>
    <x v="1"/>
    <x v="4"/>
    <n v="0"/>
    <n v="0"/>
    <x v="4"/>
    <x v="5"/>
  </r>
  <r>
    <x v="1"/>
    <x v="11"/>
    <n v="23"/>
    <x v="4"/>
    <x v="0"/>
    <x v="1"/>
    <x v="4"/>
    <n v="0"/>
    <n v="0"/>
    <x v="4"/>
    <x v="5"/>
  </r>
  <r>
    <x v="1"/>
    <x v="7"/>
    <n v="32"/>
    <x v="4"/>
    <x v="0"/>
    <x v="1"/>
    <x v="4"/>
    <n v="0"/>
    <n v="0"/>
    <x v="4"/>
    <x v="5"/>
  </r>
  <r>
    <x v="1"/>
    <x v="7"/>
    <n v="37"/>
    <x v="4"/>
    <x v="0"/>
    <x v="1"/>
    <x v="4"/>
    <n v="0"/>
    <n v="0"/>
    <x v="4"/>
    <x v="5"/>
  </r>
  <r>
    <x v="1"/>
    <x v="7"/>
    <n v="38"/>
    <x v="4"/>
    <x v="0"/>
    <x v="1"/>
    <x v="4"/>
    <n v="0"/>
    <n v="0"/>
    <x v="4"/>
    <x v="5"/>
  </r>
  <r>
    <x v="1"/>
    <x v="7"/>
    <n v="39"/>
    <x v="4"/>
    <x v="0"/>
    <x v="1"/>
    <x v="4"/>
    <n v="0"/>
    <n v="0"/>
    <x v="4"/>
    <x v="5"/>
  </r>
  <r>
    <x v="1"/>
    <x v="7"/>
    <n v="41"/>
    <x v="4"/>
    <x v="0"/>
    <x v="1"/>
    <x v="4"/>
    <n v="0"/>
    <n v="0"/>
    <x v="4"/>
    <x v="5"/>
  </r>
  <r>
    <x v="1"/>
    <x v="13"/>
    <n v="19"/>
    <x v="4"/>
    <x v="0"/>
    <x v="2"/>
    <x v="4"/>
    <n v="0"/>
    <n v="0"/>
    <x v="4"/>
    <x v="5"/>
  </r>
  <r>
    <x v="1"/>
    <x v="11"/>
    <n v="20"/>
    <x v="4"/>
    <x v="0"/>
    <x v="2"/>
    <x v="4"/>
    <n v="0"/>
    <n v="0"/>
    <x v="4"/>
    <x v="5"/>
  </r>
  <r>
    <x v="1"/>
    <x v="7"/>
    <n v="40"/>
    <x v="4"/>
    <x v="0"/>
    <x v="2"/>
    <x v="4"/>
    <n v="0"/>
    <n v="0"/>
    <x v="4"/>
    <x v="5"/>
  </r>
  <r>
    <x v="1"/>
    <x v="8"/>
    <n v="37"/>
    <x v="4"/>
    <x v="0"/>
    <x v="3"/>
    <x v="4"/>
    <n v="0"/>
    <n v="0"/>
    <x v="4"/>
    <x v="5"/>
  </r>
  <r>
    <x v="1"/>
    <x v="8"/>
    <n v="38"/>
    <x v="4"/>
    <x v="0"/>
    <x v="3"/>
    <x v="4"/>
    <n v="0"/>
    <n v="0"/>
    <x v="4"/>
    <x v="5"/>
  </r>
  <r>
    <x v="1"/>
    <x v="8"/>
    <n v="39"/>
    <x v="4"/>
    <x v="0"/>
    <x v="3"/>
    <x v="4"/>
    <n v="0"/>
    <n v="0"/>
    <x v="4"/>
    <x v="5"/>
  </r>
  <r>
    <x v="1"/>
    <x v="8"/>
    <n v="42"/>
    <x v="4"/>
    <x v="0"/>
    <x v="3"/>
    <x v="4"/>
    <n v="0"/>
    <n v="0"/>
    <x v="4"/>
    <x v="5"/>
  </r>
  <r>
    <x v="1"/>
    <x v="14"/>
    <n v="26"/>
    <x v="4"/>
    <x v="0"/>
    <x v="3"/>
    <x v="4"/>
    <n v="0"/>
    <n v="0"/>
    <x v="4"/>
    <x v="5"/>
  </r>
  <r>
    <x v="1"/>
    <x v="14"/>
    <n v="27"/>
    <x v="4"/>
    <x v="0"/>
    <x v="3"/>
    <x v="4"/>
    <n v="0"/>
    <n v="0"/>
    <x v="4"/>
    <x v="5"/>
  </r>
  <r>
    <x v="1"/>
    <x v="14"/>
    <n v="28"/>
    <x v="4"/>
    <x v="0"/>
    <x v="3"/>
    <x v="4"/>
    <n v="0"/>
    <n v="0"/>
    <x v="4"/>
    <x v="5"/>
  </r>
  <r>
    <x v="1"/>
    <x v="14"/>
    <n v="29"/>
    <x v="4"/>
    <x v="0"/>
    <x v="3"/>
    <x v="4"/>
    <n v="0"/>
    <n v="0"/>
    <x v="4"/>
    <x v="5"/>
  </r>
  <r>
    <x v="1"/>
    <x v="14"/>
    <n v="30"/>
    <x v="4"/>
    <x v="0"/>
    <x v="3"/>
    <x v="4"/>
    <n v="0"/>
    <n v="0"/>
    <x v="4"/>
    <x v="5"/>
  </r>
  <r>
    <x v="1"/>
    <x v="9"/>
    <n v="11"/>
    <x v="4"/>
    <x v="0"/>
    <x v="3"/>
    <x v="4"/>
    <n v="0"/>
    <n v="0"/>
    <x v="4"/>
    <x v="5"/>
  </r>
  <r>
    <x v="1"/>
    <x v="9"/>
    <n v="24"/>
    <x v="4"/>
    <x v="0"/>
    <x v="3"/>
    <x v="4"/>
    <n v="0"/>
    <n v="0"/>
    <x v="4"/>
    <x v="5"/>
  </r>
  <r>
    <x v="1"/>
    <x v="9"/>
    <n v="30"/>
    <x v="4"/>
    <x v="0"/>
    <x v="3"/>
    <x v="4"/>
    <n v="0"/>
    <n v="0"/>
    <x v="4"/>
    <x v="5"/>
  </r>
  <r>
    <x v="1"/>
    <x v="10"/>
    <n v="10"/>
    <x v="4"/>
    <x v="0"/>
    <x v="3"/>
    <x v="4"/>
    <n v="0"/>
    <n v="0"/>
    <x v="4"/>
    <x v="5"/>
  </r>
  <r>
    <x v="0"/>
    <x v="3"/>
    <s v="15"/>
    <x v="4"/>
    <x v="1"/>
    <x v="1"/>
    <x v="4"/>
    <n v="0"/>
    <n v="0"/>
    <x v="4"/>
    <x v="5"/>
  </r>
  <r>
    <x v="1"/>
    <x v="14"/>
    <n v="3"/>
    <x v="12"/>
    <x v="1"/>
    <x v="1"/>
    <x v="2"/>
    <n v="3"/>
    <n v="3"/>
    <x v="5"/>
    <x v="0"/>
  </r>
  <r>
    <x v="1"/>
    <x v="15"/>
    <n v="3"/>
    <x v="13"/>
    <x v="1"/>
    <x v="1"/>
    <x v="2"/>
    <n v="3"/>
    <n v="3"/>
    <x v="0"/>
    <x v="1"/>
  </r>
  <r>
    <x v="1"/>
    <x v="7"/>
    <n v="31"/>
    <x v="4"/>
    <x v="1"/>
    <x v="0"/>
    <x v="4"/>
    <n v="0"/>
    <n v="0"/>
    <x v="4"/>
    <x v="5"/>
  </r>
  <r>
    <x v="1"/>
    <x v="8"/>
    <n v="40"/>
    <x v="4"/>
    <x v="1"/>
    <x v="3"/>
    <x v="4"/>
    <n v="0"/>
    <n v="0"/>
    <x v="4"/>
    <x v="5"/>
  </r>
  <r>
    <x v="1"/>
    <x v="8"/>
    <n v="41"/>
    <x v="4"/>
    <x v="1"/>
    <x v="3"/>
    <x v="4"/>
    <n v="0"/>
    <n v="0"/>
    <x v="4"/>
    <x v="5"/>
  </r>
  <r>
    <x v="0"/>
    <x v="0"/>
    <s v="4"/>
    <x v="14"/>
    <x v="2"/>
    <x v="0"/>
    <x v="2"/>
    <n v="3"/>
    <n v="3"/>
    <x v="9"/>
    <x v="0"/>
  </r>
  <r>
    <x v="0"/>
    <x v="6"/>
    <s v="3"/>
    <x v="15"/>
    <x v="2"/>
    <x v="1"/>
    <x v="2"/>
    <n v="3"/>
    <n v="3"/>
    <x v="3"/>
    <x v="1"/>
  </r>
  <r>
    <x v="0"/>
    <x v="4"/>
    <s v="5"/>
    <x v="4"/>
    <x v="2"/>
    <x v="0"/>
    <x v="3"/>
    <n v="1.5"/>
    <n v="1.5"/>
    <x v="10"/>
    <x v="2"/>
  </r>
  <r>
    <x v="0"/>
    <x v="6"/>
    <s v="6"/>
    <x v="4"/>
    <x v="2"/>
    <x v="1"/>
    <x v="3"/>
    <n v="1.5"/>
    <n v="1.5"/>
    <x v="4"/>
    <x v="3"/>
  </r>
  <r>
    <x v="0"/>
    <x v="0"/>
    <s v="5"/>
    <x v="4"/>
    <x v="2"/>
    <x v="1"/>
    <x v="3"/>
    <n v="1.5"/>
    <n v="1.5"/>
    <x v="4"/>
    <x v="4"/>
  </r>
  <r>
    <x v="0"/>
    <x v="3"/>
    <s v="6"/>
    <x v="4"/>
    <x v="2"/>
    <x v="2"/>
    <x v="3"/>
    <n v="1.5"/>
    <n v="0"/>
    <x v="4"/>
    <x v="5"/>
  </r>
  <r>
    <x v="0"/>
    <x v="0"/>
    <s v="6"/>
    <x v="4"/>
    <x v="2"/>
    <x v="2"/>
    <x v="3"/>
    <n v="1.5"/>
    <n v="0"/>
    <x v="4"/>
    <x v="5"/>
  </r>
  <r>
    <x v="0"/>
    <x v="3"/>
    <s v="13"/>
    <x v="4"/>
    <x v="2"/>
    <x v="0"/>
    <x v="4"/>
    <n v="0"/>
    <n v="0"/>
    <x v="4"/>
    <x v="5"/>
  </r>
  <r>
    <x v="0"/>
    <x v="3"/>
    <s v="16"/>
    <x v="4"/>
    <x v="2"/>
    <x v="0"/>
    <x v="4"/>
    <n v="0"/>
    <n v="0"/>
    <x v="4"/>
    <x v="5"/>
  </r>
  <r>
    <x v="0"/>
    <x v="5"/>
    <s v="7"/>
    <x v="4"/>
    <x v="2"/>
    <x v="1"/>
    <x v="4"/>
    <n v="0"/>
    <n v="0"/>
    <x v="4"/>
    <x v="5"/>
  </r>
  <r>
    <x v="0"/>
    <x v="6"/>
    <s v="13"/>
    <x v="4"/>
    <x v="2"/>
    <x v="1"/>
    <x v="4"/>
    <n v="0"/>
    <n v="0"/>
    <x v="4"/>
    <x v="5"/>
  </r>
  <r>
    <x v="1"/>
    <x v="12"/>
    <n v="1"/>
    <x v="16"/>
    <x v="2"/>
    <x v="0"/>
    <x v="0"/>
    <n v="7"/>
    <n v="7"/>
    <x v="5"/>
    <x v="0"/>
  </r>
  <r>
    <x v="1"/>
    <x v="9"/>
    <n v="1"/>
    <x v="17"/>
    <x v="2"/>
    <x v="0"/>
    <x v="0"/>
    <n v="7"/>
    <n v="7"/>
    <x v="0"/>
    <x v="1"/>
  </r>
  <r>
    <x v="1"/>
    <x v="11"/>
    <n v="2"/>
    <x v="18"/>
    <x v="2"/>
    <x v="0"/>
    <x v="1"/>
    <n v="5"/>
    <n v="5"/>
    <x v="6"/>
    <x v="2"/>
  </r>
  <r>
    <x v="1"/>
    <x v="16"/>
    <n v="2"/>
    <x v="19"/>
    <x v="2"/>
    <x v="1"/>
    <x v="1"/>
    <n v="5"/>
    <n v="5"/>
    <x v="1"/>
    <x v="3"/>
  </r>
  <r>
    <x v="1"/>
    <x v="12"/>
    <n v="3"/>
    <x v="20"/>
    <x v="2"/>
    <x v="0"/>
    <x v="2"/>
    <n v="3"/>
    <n v="3"/>
    <x v="7"/>
    <x v="4"/>
  </r>
  <r>
    <x v="1"/>
    <x v="7"/>
    <n v="3"/>
    <x v="21"/>
    <x v="2"/>
    <x v="0"/>
    <x v="2"/>
    <n v="3"/>
    <n v="3"/>
    <x v="8"/>
    <x v="6"/>
  </r>
  <r>
    <x v="1"/>
    <x v="8"/>
    <n v="4"/>
    <x v="22"/>
    <x v="2"/>
    <x v="1"/>
    <x v="2"/>
    <n v="3"/>
    <n v="3"/>
    <x v="2"/>
    <x v="7"/>
  </r>
  <r>
    <x v="1"/>
    <x v="9"/>
    <n v="5"/>
    <x v="4"/>
    <x v="2"/>
    <x v="1"/>
    <x v="3"/>
    <n v="1.5"/>
    <n v="1.5"/>
    <x v="4"/>
    <x v="8"/>
  </r>
  <r>
    <x v="1"/>
    <x v="10"/>
    <n v="6"/>
    <x v="4"/>
    <x v="2"/>
    <x v="1"/>
    <x v="3"/>
    <n v="1.5"/>
    <n v="1.5"/>
    <x v="4"/>
    <x v="9"/>
  </r>
  <r>
    <x v="1"/>
    <x v="12"/>
    <n v="6"/>
    <x v="4"/>
    <x v="2"/>
    <x v="2"/>
    <x v="3"/>
    <n v="1.5"/>
    <n v="0"/>
    <x v="4"/>
    <x v="5"/>
  </r>
  <r>
    <x v="1"/>
    <x v="7"/>
    <n v="30"/>
    <x v="4"/>
    <x v="2"/>
    <x v="0"/>
    <x v="4"/>
    <n v="0"/>
    <n v="0"/>
    <x v="4"/>
    <x v="5"/>
  </r>
  <r>
    <x v="1"/>
    <x v="7"/>
    <n v="35"/>
    <x v="4"/>
    <x v="2"/>
    <x v="0"/>
    <x v="4"/>
    <n v="0"/>
    <n v="0"/>
    <x v="4"/>
    <x v="5"/>
  </r>
  <r>
    <x v="1"/>
    <x v="7"/>
    <n v="51"/>
    <x v="4"/>
    <x v="2"/>
    <x v="0"/>
    <x v="4"/>
    <n v="0"/>
    <n v="0"/>
    <x v="4"/>
    <x v="5"/>
  </r>
  <r>
    <x v="1"/>
    <x v="7"/>
    <n v="52"/>
    <x v="4"/>
    <x v="2"/>
    <x v="0"/>
    <x v="4"/>
    <n v="0"/>
    <n v="0"/>
    <x v="4"/>
    <x v="5"/>
  </r>
  <r>
    <x v="1"/>
    <x v="11"/>
    <n v="18"/>
    <x v="4"/>
    <x v="2"/>
    <x v="1"/>
    <x v="4"/>
    <n v="0"/>
    <n v="0"/>
    <x v="4"/>
    <x v="5"/>
  </r>
  <r>
    <x v="1"/>
    <x v="11"/>
    <n v="19"/>
    <x v="4"/>
    <x v="2"/>
    <x v="1"/>
    <x v="4"/>
    <n v="0"/>
    <n v="0"/>
    <x v="4"/>
    <x v="5"/>
  </r>
  <r>
    <x v="1"/>
    <x v="11"/>
    <n v="28"/>
    <x v="4"/>
    <x v="2"/>
    <x v="1"/>
    <x v="4"/>
    <n v="0"/>
    <n v="0"/>
    <x v="4"/>
    <x v="5"/>
  </r>
  <r>
    <x v="1"/>
    <x v="11"/>
    <n v="29"/>
    <x v="4"/>
    <x v="2"/>
    <x v="1"/>
    <x v="4"/>
    <n v="0"/>
    <n v="0"/>
    <x v="4"/>
    <x v="5"/>
  </r>
  <r>
    <x v="1"/>
    <x v="12"/>
    <n v="20"/>
    <x v="4"/>
    <x v="2"/>
    <x v="1"/>
    <x v="4"/>
    <n v="0"/>
    <n v="0"/>
    <x v="4"/>
    <x v="5"/>
  </r>
  <r>
    <x v="1"/>
    <x v="12"/>
    <n v="22"/>
    <x v="4"/>
    <x v="2"/>
    <x v="1"/>
    <x v="4"/>
    <n v="0"/>
    <n v="0"/>
    <x v="4"/>
    <x v="5"/>
  </r>
  <r>
    <x v="1"/>
    <x v="7"/>
    <n v="33"/>
    <x v="4"/>
    <x v="2"/>
    <x v="1"/>
    <x v="4"/>
    <n v="0"/>
    <n v="0"/>
    <x v="4"/>
    <x v="5"/>
  </r>
  <r>
    <x v="1"/>
    <x v="7"/>
    <n v="34"/>
    <x v="4"/>
    <x v="2"/>
    <x v="1"/>
    <x v="4"/>
    <n v="0"/>
    <n v="0"/>
    <x v="4"/>
    <x v="5"/>
  </r>
  <r>
    <x v="1"/>
    <x v="7"/>
    <n v="48"/>
    <x v="4"/>
    <x v="2"/>
    <x v="1"/>
    <x v="4"/>
    <n v="0"/>
    <n v="0"/>
    <x v="4"/>
    <x v="5"/>
  </r>
  <r>
    <x v="1"/>
    <x v="7"/>
    <n v="49"/>
    <x v="4"/>
    <x v="2"/>
    <x v="1"/>
    <x v="4"/>
    <n v="0"/>
    <n v="0"/>
    <x v="4"/>
    <x v="5"/>
  </r>
  <r>
    <x v="1"/>
    <x v="7"/>
    <n v="53"/>
    <x v="4"/>
    <x v="2"/>
    <x v="1"/>
    <x v="4"/>
    <n v="0"/>
    <n v="0"/>
    <x v="4"/>
    <x v="5"/>
  </r>
  <r>
    <x v="1"/>
    <x v="13"/>
    <n v="16"/>
    <x v="4"/>
    <x v="2"/>
    <x v="2"/>
    <x v="4"/>
    <n v="0"/>
    <n v="0"/>
    <x v="4"/>
    <x v="5"/>
  </r>
  <r>
    <x v="1"/>
    <x v="13"/>
    <n v="17"/>
    <x v="4"/>
    <x v="2"/>
    <x v="2"/>
    <x v="4"/>
    <n v="0"/>
    <n v="0"/>
    <x v="4"/>
    <x v="5"/>
  </r>
  <r>
    <x v="1"/>
    <x v="13"/>
    <n v="18"/>
    <x v="4"/>
    <x v="2"/>
    <x v="2"/>
    <x v="4"/>
    <n v="0"/>
    <n v="0"/>
    <x v="4"/>
    <x v="5"/>
  </r>
  <r>
    <x v="1"/>
    <x v="13"/>
    <n v="21"/>
    <x v="4"/>
    <x v="2"/>
    <x v="2"/>
    <x v="4"/>
    <n v="0"/>
    <n v="0"/>
    <x v="4"/>
    <x v="5"/>
  </r>
  <r>
    <x v="1"/>
    <x v="13"/>
    <n v="24"/>
    <x v="4"/>
    <x v="2"/>
    <x v="2"/>
    <x v="4"/>
    <n v="0"/>
    <n v="0"/>
    <x v="4"/>
    <x v="5"/>
  </r>
  <r>
    <x v="1"/>
    <x v="13"/>
    <n v="25"/>
    <x v="4"/>
    <x v="2"/>
    <x v="2"/>
    <x v="4"/>
    <n v="0"/>
    <n v="0"/>
    <x v="4"/>
    <x v="5"/>
  </r>
  <r>
    <x v="1"/>
    <x v="13"/>
    <n v="26"/>
    <x v="4"/>
    <x v="2"/>
    <x v="2"/>
    <x v="4"/>
    <n v="0"/>
    <n v="0"/>
    <x v="4"/>
    <x v="5"/>
  </r>
  <r>
    <x v="1"/>
    <x v="11"/>
    <n v="17"/>
    <x v="4"/>
    <x v="2"/>
    <x v="2"/>
    <x v="4"/>
    <n v="0"/>
    <n v="0"/>
    <x v="4"/>
    <x v="5"/>
  </r>
  <r>
    <x v="1"/>
    <x v="12"/>
    <n v="18"/>
    <x v="4"/>
    <x v="2"/>
    <x v="2"/>
    <x v="4"/>
    <n v="0"/>
    <n v="0"/>
    <x v="4"/>
    <x v="5"/>
  </r>
  <r>
    <x v="1"/>
    <x v="12"/>
    <n v="19"/>
    <x v="4"/>
    <x v="2"/>
    <x v="2"/>
    <x v="4"/>
    <n v="0"/>
    <n v="0"/>
    <x v="4"/>
    <x v="5"/>
  </r>
  <r>
    <x v="1"/>
    <x v="12"/>
    <n v="23"/>
    <x v="4"/>
    <x v="2"/>
    <x v="2"/>
    <x v="4"/>
    <n v="0"/>
    <n v="0"/>
    <x v="4"/>
    <x v="5"/>
  </r>
  <r>
    <x v="1"/>
    <x v="12"/>
    <n v="27"/>
    <x v="4"/>
    <x v="2"/>
    <x v="2"/>
    <x v="4"/>
    <n v="0"/>
    <n v="0"/>
    <x v="4"/>
    <x v="5"/>
  </r>
  <r>
    <x v="1"/>
    <x v="12"/>
    <n v="28"/>
    <x v="4"/>
    <x v="2"/>
    <x v="2"/>
    <x v="4"/>
    <n v="0"/>
    <n v="0"/>
    <x v="4"/>
    <x v="5"/>
  </r>
  <r>
    <x v="1"/>
    <x v="7"/>
    <n v="50"/>
    <x v="4"/>
    <x v="2"/>
    <x v="2"/>
    <x v="4"/>
    <n v="0"/>
    <n v="0"/>
    <x v="4"/>
    <x v="5"/>
  </r>
  <r>
    <x v="1"/>
    <x v="8"/>
    <n v="31"/>
    <x v="4"/>
    <x v="2"/>
    <x v="3"/>
    <x v="4"/>
    <n v="0"/>
    <n v="0"/>
    <x v="4"/>
    <x v="5"/>
  </r>
  <r>
    <x v="1"/>
    <x v="8"/>
    <n v="32"/>
    <x v="4"/>
    <x v="2"/>
    <x v="3"/>
    <x v="4"/>
    <n v="0"/>
    <n v="0"/>
    <x v="4"/>
    <x v="5"/>
  </r>
  <r>
    <x v="1"/>
    <x v="8"/>
    <n v="33"/>
    <x v="4"/>
    <x v="2"/>
    <x v="3"/>
    <x v="4"/>
    <n v="0"/>
    <n v="0"/>
    <x v="4"/>
    <x v="5"/>
  </r>
  <r>
    <x v="1"/>
    <x v="8"/>
    <n v="34"/>
    <x v="4"/>
    <x v="2"/>
    <x v="3"/>
    <x v="4"/>
    <n v="0"/>
    <n v="0"/>
    <x v="4"/>
    <x v="5"/>
  </r>
  <r>
    <x v="1"/>
    <x v="8"/>
    <n v="35"/>
    <x v="4"/>
    <x v="2"/>
    <x v="3"/>
    <x v="4"/>
    <n v="0"/>
    <n v="0"/>
    <x v="4"/>
    <x v="5"/>
  </r>
  <r>
    <x v="1"/>
    <x v="8"/>
    <n v="36"/>
    <x v="4"/>
    <x v="2"/>
    <x v="3"/>
    <x v="4"/>
    <n v="0"/>
    <n v="0"/>
    <x v="4"/>
    <x v="5"/>
  </r>
  <r>
    <x v="1"/>
    <x v="8"/>
    <n v="43"/>
    <x v="4"/>
    <x v="2"/>
    <x v="3"/>
    <x v="4"/>
    <n v="0"/>
    <n v="0"/>
    <x v="4"/>
    <x v="5"/>
  </r>
  <r>
    <x v="1"/>
    <x v="8"/>
    <n v="50"/>
    <x v="4"/>
    <x v="2"/>
    <x v="3"/>
    <x v="4"/>
    <n v="0"/>
    <n v="0"/>
    <x v="4"/>
    <x v="5"/>
  </r>
  <r>
    <x v="1"/>
    <x v="8"/>
    <n v="51"/>
    <x v="4"/>
    <x v="2"/>
    <x v="3"/>
    <x v="4"/>
    <n v="0"/>
    <n v="0"/>
    <x v="4"/>
    <x v="5"/>
  </r>
  <r>
    <x v="1"/>
    <x v="8"/>
    <n v="52"/>
    <x v="4"/>
    <x v="2"/>
    <x v="3"/>
    <x v="4"/>
    <n v="0"/>
    <n v="0"/>
    <x v="4"/>
    <x v="5"/>
  </r>
  <r>
    <x v="1"/>
    <x v="8"/>
    <n v="55"/>
    <x v="4"/>
    <x v="2"/>
    <x v="3"/>
    <x v="4"/>
    <n v="0"/>
    <n v="0"/>
    <x v="4"/>
    <x v="5"/>
  </r>
  <r>
    <x v="1"/>
    <x v="14"/>
    <n v="22"/>
    <x v="4"/>
    <x v="2"/>
    <x v="3"/>
    <x v="4"/>
    <n v="0"/>
    <n v="0"/>
    <x v="4"/>
    <x v="5"/>
  </r>
  <r>
    <x v="1"/>
    <x v="14"/>
    <n v="23"/>
    <x v="4"/>
    <x v="2"/>
    <x v="3"/>
    <x v="4"/>
    <n v="0"/>
    <n v="0"/>
    <x v="4"/>
    <x v="5"/>
  </r>
  <r>
    <x v="1"/>
    <x v="14"/>
    <n v="24"/>
    <x v="4"/>
    <x v="2"/>
    <x v="3"/>
    <x v="4"/>
    <n v="0"/>
    <n v="0"/>
    <x v="4"/>
    <x v="5"/>
  </r>
  <r>
    <x v="1"/>
    <x v="14"/>
    <n v="25"/>
    <x v="4"/>
    <x v="2"/>
    <x v="3"/>
    <x v="4"/>
    <n v="0"/>
    <n v="0"/>
    <x v="4"/>
    <x v="5"/>
  </r>
  <r>
    <x v="1"/>
    <x v="14"/>
    <n v="31"/>
    <x v="4"/>
    <x v="2"/>
    <x v="3"/>
    <x v="4"/>
    <n v="0"/>
    <n v="0"/>
    <x v="4"/>
    <x v="5"/>
  </r>
  <r>
    <x v="1"/>
    <x v="14"/>
    <n v="32"/>
    <x v="4"/>
    <x v="2"/>
    <x v="3"/>
    <x v="4"/>
    <n v="0"/>
    <n v="0"/>
    <x v="4"/>
    <x v="5"/>
  </r>
  <r>
    <x v="1"/>
    <x v="14"/>
    <n v="33"/>
    <x v="4"/>
    <x v="2"/>
    <x v="3"/>
    <x v="4"/>
    <n v="0"/>
    <n v="0"/>
    <x v="4"/>
    <x v="5"/>
  </r>
  <r>
    <x v="1"/>
    <x v="14"/>
    <n v="36"/>
    <x v="4"/>
    <x v="2"/>
    <x v="3"/>
    <x v="4"/>
    <n v="0"/>
    <n v="0"/>
    <x v="4"/>
    <x v="5"/>
  </r>
  <r>
    <x v="1"/>
    <x v="14"/>
    <n v="37"/>
    <x v="4"/>
    <x v="2"/>
    <x v="3"/>
    <x v="4"/>
    <n v="0"/>
    <n v="0"/>
    <x v="4"/>
    <x v="5"/>
  </r>
  <r>
    <x v="1"/>
    <x v="14"/>
    <n v="38"/>
    <x v="4"/>
    <x v="2"/>
    <x v="3"/>
    <x v="4"/>
    <n v="0"/>
    <n v="0"/>
    <x v="4"/>
    <x v="5"/>
  </r>
  <r>
    <x v="1"/>
    <x v="14"/>
    <n v="39"/>
    <x v="4"/>
    <x v="2"/>
    <x v="3"/>
    <x v="4"/>
    <n v="0"/>
    <n v="0"/>
    <x v="4"/>
    <x v="5"/>
  </r>
  <r>
    <x v="1"/>
    <x v="14"/>
    <n v="40"/>
    <x v="4"/>
    <x v="2"/>
    <x v="3"/>
    <x v="4"/>
    <n v="0"/>
    <n v="0"/>
    <x v="4"/>
    <x v="5"/>
  </r>
  <r>
    <x v="1"/>
    <x v="9"/>
    <n v="8"/>
    <x v="4"/>
    <x v="2"/>
    <x v="3"/>
    <x v="4"/>
    <n v="0"/>
    <n v="0"/>
    <x v="4"/>
    <x v="5"/>
  </r>
  <r>
    <x v="1"/>
    <x v="9"/>
    <n v="10"/>
    <x v="4"/>
    <x v="2"/>
    <x v="3"/>
    <x v="4"/>
    <n v="0"/>
    <n v="0"/>
    <x v="4"/>
    <x v="5"/>
  </r>
  <r>
    <x v="1"/>
    <x v="9"/>
    <n v="14"/>
    <x v="4"/>
    <x v="2"/>
    <x v="3"/>
    <x v="4"/>
    <n v="0"/>
    <n v="0"/>
    <x v="4"/>
    <x v="5"/>
  </r>
  <r>
    <x v="1"/>
    <x v="9"/>
    <n v="25"/>
    <x v="4"/>
    <x v="2"/>
    <x v="3"/>
    <x v="4"/>
    <n v="0"/>
    <n v="0"/>
    <x v="4"/>
    <x v="5"/>
  </r>
  <r>
    <x v="1"/>
    <x v="9"/>
    <n v="33"/>
    <x v="4"/>
    <x v="2"/>
    <x v="3"/>
    <x v="4"/>
    <n v="0"/>
    <n v="0"/>
    <x v="4"/>
    <x v="5"/>
  </r>
  <r>
    <x v="1"/>
    <x v="15"/>
    <n v="8"/>
    <x v="4"/>
    <x v="2"/>
    <x v="3"/>
    <x v="4"/>
    <n v="0"/>
    <n v="0"/>
    <x v="4"/>
    <x v="5"/>
  </r>
  <r>
    <x v="1"/>
    <x v="15"/>
    <n v="11"/>
    <x v="4"/>
    <x v="2"/>
    <x v="3"/>
    <x v="4"/>
    <n v="0"/>
    <n v="0"/>
    <x v="4"/>
    <x v="5"/>
  </r>
  <r>
    <x v="1"/>
    <x v="15"/>
    <n v="13"/>
    <x v="4"/>
    <x v="2"/>
    <x v="3"/>
    <x v="4"/>
    <n v="0"/>
    <n v="0"/>
    <x v="4"/>
    <x v="5"/>
  </r>
  <r>
    <x v="1"/>
    <x v="15"/>
    <n v="16"/>
    <x v="4"/>
    <x v="2"/>
    <x v="3"/>
    <x v="4"/>
    <n v="0"/>
    <n v="0"/>
    <x v="4"/>
    <x v="5"/>
  </r>
  <r>
    <x v="1"/>
    <x v="15"/>
    <n v="17"/>
    <x v="4"/>
    <x v="2"/>
    <x v="3"/>
    <x v="4"/>
    <n v="0"/>
    <n v="0"/>
    <x v="4"/>
    <x v="5"/>
  </r>
  <r>
    <x v="1"/>
    <x v="15"/>
    <n v="19"/>
    <x v="4"/>
    <x v="2"/>
    <x v="3"/>
    <x v="4"/>
    <n v="0"/>
    <n v="0"/>
    <x v="4"/>
    <x v="5"/>
  </r>
  <r>
    <x v="1"/>
    <x v="16"/>
    <n v="9"/>
    <x v="4"/>
    <x v="2"/>
    <x v="3"/>
    <x v="4"/>
    <n v="0"/>
    <n v="0"/>
    <x v="4"/>
    <x v="5"/>
  </r>
  <r>
    <x v="1"/>
    <x v="16"/>
    <n v="10"/>
    <x v="4"/>
    <x v="2"/>
    <x v="3"/>
    <x v="4"/>
    <n v="0"/>
    <n v="0"/>
    <x v="4"/>
    <x v="5"/>
  </r>
  <r>
    <x v="1"/>
    <x v="10"/>
    <n v="12"/>
    <x v="4"/>
    <x v="2"/>
    <x v="3"/>
    <x v="4"/>
    <n v="0"/>
    <n v="0"/>
    <x v="4"/>
    <x v="5"/>
  </r>
  <r>
    <x v="1"/>
    <x v="10"/>
    <n v="15"/>
    <x v="4"/>
    <x v="2"/>
    <x v="3"/>
    <x v="4"/>
    <n v="0"/>
    <n v="0"/>
    <x v="4"/>
    <x v="5"/>
  </r>
  <r>
    <x v="1"/>
    <x v="10"/>
    <n v="16"/>
    <x v="4"/>
    <x v="2"/>
    <x v="3"/>
    <x v="4"/>
    <n v="0"/>
    <n v="0"/>
    <x v="4"/>
    <x v="5"/>
  </r>
  <r>
    <x v="0"/>
    <x v="3"/>
    <s v="1"/>
    <x v="23"/>
    <x v="3"/>
    <x v="0"/>
    <x v="0"/>
    <n v="7"/>
    <n v="7"/>
    <x v="5"/>
    <x v="0"/>
  </r>
  <r>
    <x v="1"/>
    <x v="8"/>
    <n v="5"/>
    <x v="4"/>
    <x v="3"/>
    <x v="0"/>
    <x v="3"/>
    <n v="1.5"/>
    <n v="1.5"/>
    <x v="0"/>
    <x v="0"/>
  </r>
  <r>
    <x v="1"/>
    <x v="10"/>
    <n v="13"/>
    <x v="4"/>
    <x v="3"/>
    <x v="3"/>
    <x v="4"/>
    <n v="0"/>
    <n v="0"/>
    <x v="4"/>
    <x v="5"/>
  </r>
  <r>
    <x v="0"/>
    <x v="5"/>
    <s v="2"/>
    <x v="24"/>
    <x v="4"/>
    <x v="2"/>
    <x v="1"/>
    <n v="5"/>
    <n v="0"/>
    <x v="4"/>
    <x v="5"/>
  </r>
  <r>
    <x v="1"/>
    <x v="13"/>
    <n v="1"/>
    <x v="25"/>
    <x v="4"/>
    <x v="0"/>
    <x v="0"/>
    <n v="7"/>
    <n v="7"/>
    <x v="5"/>
    <x v="0"/>
  </r>
  <r>
    <x v="1"/>
    <x v="7"/>
    <n v="43"/>
    <x v="4"/>
    <x v="4"/>
    <x v="0"/>
    <x v="4"/>
    <n v="0"/>
    <n v="0"/>
    <x v="4"/>
    <x v="5"/>
  </r>
  <r>
    <x v="1"/>
    <x v="14"/>
    <n v="34"/>
    <x v="4"/>
    <x v="4"/>
    <x v="3"/>
    <x v="4"/>
    <n v="0"/>
    <n v="0"/>
    <x v="4"/>
    <x v="5"/>
  </r>
  <r>
    <x v="0"/>
    <x v="4"/>
    <s v="10"/>
    <x v="4"/>
    <x v="5"/>
    <x v="2"/>
    <x v="4"/>
    <n v="0"/>
    <n v="0"/>
    <x v="4"/>
    <x v="5"/>
  </r>
  <r>
    <x v="1"/>
    <x v="8"/>
    <n v="53"/>
    <x v="4"/>
    <x v="5"/>
    <x v="0"/>
    <x v="4"/>
    <n v="0"/>
    <n v="0"/>
    <x v="4"/>
    <x v="5"/>
  </r>
  <r>
    <x v="1"/>
    <x v="8"/>
    <n v="46"/>
    <x v="4"/>
    <x v="5"/>
    <x v="1"/>
    <x v="4"/>
    <n v="0"/>
    <n v="0"/>
    <x v="4"/>
    <x v="5"/>
  </r>
  <r>
    <x v="1"/>
    <x v="8"/>
    <n v="54"/>
    <x v="4"/>
    <x v="5"/>
    <x v="1"/>
    <x v="4"/>
    <n v="0"/>
    <n v="0"/>
    <x v="4"/>
    <x v="5"/>
  </r>
  <r>
    <x v="0"/>
    <x v="4"/>
    <s v="3"/>
    <x v="26"/>
    <x v="6"/>
    <x v="1"/>
    <x v="2"/>
    <n v="3"/>
    <n v="3"/>
    <x v="5"/>
    <x v="0"/>
  </r>
  <r>
    <x v="0"/>
    <x v="1"/>
    <s v="3"/>
    <x v="27"/>
    <x v="6"/>
    <x v="2"/>
    <x v="2"/>
    <n v="3"/>
    <n v="0"/>
    <x v="4"/>
    <x v="5"/>
  </r>
  <r>
    <x v="0"/>
    <x v="3"/>
    <s v="5"/>
    <x v="4"/>
    <x v="6"/>
    <x v="2"/>
    <x v="3"/>
    <n v="1.5"/>
    <n v="0"/>
    <x v="4"/>
    <x v="5"/>
  </r>
  <r>
    <x v="0"/>
    <x v="6"/>
    <s v="12"/>
    <x v="4"/>
    <x v="6"/>
    <x v="1"/>
    <x v="4"/>
    <n v="0"/>
    <n v="0"/>
    <x v="4"/>
    <x v="5"/>
  </r>
  <r>
    <x v="0"/>
    <x v="3"/>
    <s v="14"/>
    <x v="4"/>
    <x v="6"/>
    <x v="2"/>
    <x v="4"/>
    <n v="0"/>
    <n v="0"/>
    <x v="4"/>
    <x v="5"/>
  </r>
  <r>
    <x v="0"/>
    <x v="4"/>
    <s v="11"/>
    <x v="4"/>
    <x v="6"/>
    <x v="2"/>
    <x v="4"/>
    <n v="0"/>
    <n v="0"/>
    <x v="4"/>
    <x v="5"/>
  </r>
  <r>
    <x v="1"/>
    <x v="13"/>
    <n v="5"/>
    <x v="4"/>
    <x v="6"/>
    <x v="2"/>
    <x v="3"/>
    <n v="1.5"/>
    <n v="0"/>
    <x v="4"/>
    <x v="5"/>
  </r>
  <r>
    <x v="1"/>
    <x v="12"/>
    <n v="24"/>
    <x v="4"/>
    <x v="6"/>
    <x v="0"/>
    <x v="4"/>
    <n v="0"/>
    <n v="0"/>
    <x v="4"/>
    <x v="5"/>
  </r>
  <r>
    <x v="1"/>
    <x v="11"/>
    <n v="30"/>
    <x v="4"/>
    <x v="6"/>
    <x v="1"/>
    <x v="4"/>
    <n v="0"/>
    <n v="0"/>
    <x v="4"/>
    <x v="5"/>
  </r>
  <r>
    <x v="1"/>
    <x v="12"/>
    <n v="29"/>
    <x v="4"/>
    <x v="6"/>
    <x v="1"/>
    <x v="4"/>
    <n v="0"/>
    <n v="0"/>
    <x v="4"/>
    <x v="5"/>
  </r>
  <r>
    <x v="1"/>
    <x v="8"/>
    <n v="45"/>
    <x v="4"/>
    <x v="6"/>
    <x v="3"/>
    <x v="4"/>
    <n v="0"/>
    <n v="0"/>
    <x v="4"/>
    <x v="5"/>
  </r>
  <r>
    <x v="1"/>
    <x v="9"/>
    <n v="13"/>
    <x v="4"/>
    <x v="6"/>
    <x v="3"/>
    <x v="4"/>
    <n v="0"/>
    <n v="0"/>
    <x v="4"/>
    <x v="5"/>
  </r>
  <r>
    <x v="1"/>
    <x v="9"/>
    <n v="28"/>
    <x v="4"/>
    <x v="6"/>
    <x v="3"/>
    <x v="4"/>
    <n v="0"/>
    <n v="0"/>
    <x v="4"/>
    <x v="5"/>
  </r>
  <r>
    <x v="0"/>
    <x v="4"/>
    <s v="4"/>
    <x v="28"/>
    <x v="7"/>
    <x v="1"/>
    <x v="2"/>
    <n v="3"/>
    <n v="3"/>
    <x v="1"/>
    <x v="0"/>
  </r>
  <r>
    <x v="0"/>
    <x v="17"/>
    <s v="5"/>
    <x v="4"/>
    <x v="7"/>
    <x v="1"/>
    <x v="3"/>
    <n v="1.5"/>
    <n v="1.5"/>
    <x v="8"/>
    <x v="1"/>
  </r>
  <r>
    <x v="1"/>
    <x v="16"/>
    <n v="1"/>
    <x v="29"/>
    <x v="7"/>
    <x v="0"/>
    <x v="0"/>
    <n v="7"/>
    <n v="7"/>
    <x v="5"/>
    <x v="0"/>
  </r>
  <r>
    <x v="1"/>
    <x v="7"/>
    <n v="4"/>
    <x v="30"/>
    <x v="7"/>
    <x v="0"/>
    <x v="2"/>
    <n v="3"/>
    <n v="3"/>
    <x v="0"/>
    <x v="1"/>
  </r>
  <r>
    <x v="1"/>
    <x v="14"/>
    <n v="4"/>
    <x v="31"/>
    <x v="7"/>
    <x v="0"/>
    <x v="2"/>
    <n v="3"/>
    <n v="3"/>
    <x v="6"/>
    <x v="2"/>
  </r>
  <r>
    <x v="1"/>
    <x v="15"/>
    <n v="6"/>
    <x v="4"/>
    <x v="7"/>
    <x v="0"/>
    <x v="3"/>
    <n v="1.5"/>
    <n v="1.5"/>
    <x v="7"/>
    <x v="3"/>
  </r>
  <r>
    <x v="1"/>
    <x v="11"/>
    <n v="24"/>
    <x v="4"/>
    <x v="7"/>
    <x v="0"/>
    <x v="4"/>
    <n v="0"/>
    <n v="0"/>
    <x v="4"/>
    <x v="5"/>
  </r>
  <r>
    <x v="1"/>
    <x v="11"/>
    <n v="27"/>
    <x v="4"/>
    <x v="7"/>
    <x v="1"/>
    <x v="4"/>
    <n v="0"/>
    <n v="0"/>
    <x v="4"/>
    <x v="5"/>
  </r>
  <r>
    <x v="1"/>
    <x v="13"/>
    <n v="22"/>
    <x v="4"/>
    <x v="7"/>
    <x v="2"/>
    <x v="4"/>
    <n v="0"/>
    <n v="0"/>
    <x v="4"/>
    <x v="5"/>
  </r>
  <r>
    <x v="1"/>
    <x v="13"/>
    <n v="23"/>
    <x v="4"/>
    <x v="7"/>
    <x v="2"/>
    <x v="4"/>
    <n v="0"/>
    <n v="0"/>
    <x v="4"/>
    <x v="5"/>
  </r>
  <r>
    <x v="1"/>
    <x v="14"/>
    <n v="21"/>
    <x v="4"/>
    <x v="7"/>
    <x v="3"/>
    <x v="4"/>
    <n v="0"/>
    <n v="0"/>
    <x v="4"/>
    <x v="5"/>
  </r>
  <r>
    <x v="1"/>
    <x v="9"/>
    <n v="16"/>
    <x v="4"/>
    <x v="7"/>
    <x v="3"/>
    <x v="4"/>
    <n v="0"/>
    <n v="0"/>
    <x v="4"/>
    <x v="5"/>
  </r>
  <r>
    <x v="1"/>
    <x v="9"/>
    <n v="21"/>
    <x v="4"/>
    <x v="7"/>
    <x v="3"/>
    <x v="4"/>
    <n v="0"/>
    <n v="0"/>
    <x v="4"/>
    <x v="5"/>
  </r>
  <r>
    <x v="1"/>
    <x v="16"/>
    <n v="12"/>
    <x v="4"/>
    <x v="7"/>
    <x v="3"/>
    <x v="4"/>
    <n v="0"/>
    <n v="0"/>
    <x v="4"/>
    <x v="5"/>
  </r>
  <r>
    <x v="1"/>
    <x v="10"/>
    <n v="19"/>
    <x v="4"/>
    <x v="7"/>
    <x v="3"/>
    <x v="4"/>
    <n v="0"/>
    <n v="0"/>
    <x v="4"/>
    <x v="5"/>
  </r>
  <r>
    <x v="1"/>
    <x v="9"/>
    <n v="4"/>
    <x v="32"/>
    <x v="8"/>
    <x v="0"/>
    <x v="2"/>
    <n v="3"/>
    <n v="3"/>
    <x v="5"/>
    <x v="0"/>
  </r>
  <r>
    <x v="1"/>
    <x v="8"/>
    <n v="44"/>
    <x v="4"/>
    <x v="8"/>
    <x v="3"/>
    <x v="4"/>
    <n v="0"/>
    <n v="0"/>
    <x v="4"/>
    <x v="5"/>
  </r>
  <r>
    <x v="1"/>
    <x v="9"/>
    <n v="9"/>
    <x v="4"/>
    <x v="8"/>
    <x v="3"/>
    <x v="4"/>
    <n v="0"/>
    <n v="0"/>
    <x v="4"/>
    <x v="5"/>
  </r>
  <r>
    <x v="0"/>
    <x v="4"/>
    <s v="1"/>
    <x v="33"/>
    <x v="9"/>
    <x v="0"/>
    <x v="0"/>
    <n v="7"/>
    <n v="7"/>
    <x v="0"/>
    <x v="0"/>
  </r>
  <r>
    <x v="0"/>
    <x v="2"/>
    <s v="1"/>
    <x v="34"/>
    <x v="9"/>
    <x v="1"/>
    <x v="0"/>
    <n v="7"/>
    <n v="7"/>
    <x v="1"/>
    <x v="1"/>
  </r>
  <r>
    <x v="0"/>
    <x v="4"/>
    <s v="2"/>
    <x v="35"/>
    <x v="9"/>
    <x v="0"/>
    <x v="1"/>
    <n v="5"/>
    <n v="5"/>
    <x v="7"/>
    <x v="2"/>
  </r>
  <r>
    <x v="0"/>
    <x v="5"/>
    <s v="3"/>
    <x v="36"/>
    <x v="9"/>
    <x v="0"/>
    <x v="2"/>
    <n v="3"/>
    <n v="3"/>
    <x v="8"/>
    <x v="3"/>
  </r>
  <r>
    <x v="0"/>
    <x v="17"/>
    <s v="4"/>
    <x v="37"/>
    <x v="9"/>
    <x v="0"/>
    <x v="2"/>
    <n v="3"/>
    <n v="3"/>
    <x v="9"/>
    <x v="4"/>
  </r>
  <r>
    <x v="0"/>
    <x v="18"/>
    <s v="1"/>
    <x v="38"/>
    <x v="9"/>
    <x v="2"/>
    <x v="0"/>
    <n v="7"/>
    <n v="0"/>
    <x v="4"/>
    <x v="5"/>
  </r>
  <r>
    <x v="0"/>
    <x v="5"/>
    <s v="6"/>
    <x v="4"/>
    <x v="9"/>
    <x v="2"/>
    <x v="3"/>
    <n v="1.5"/>
    <n v="0"/>
    <x v="4"/>
    <x v="5"/>
  </r>
  <r>
    <x v="0"/>
    <x v="17"/>
    <s v="6"/>
    <x v="4"/>
    <x v="9"/>
    <x v="2"/>
    <x v="3"/>
    <n v="1.5"/>
    <n v="0"/>
    <x v="4"/>
    <x v="5"/>
  </r>
  <r>
    <x v="0"/>
    <x v="2"/>
    <s v="10"/>
    <x v="4"/>
    <x v="9"/>
    <x v="0"/>
    <x v="4"/>
    <n v="0"/>
    <n v="0"/>
    <x v="4"/>
    <x v="5"/>
  </r>
  <r>
    <x v="0"/>
    <x v="1"/>
    <s v="10"/>
    <x v="4"/>
    <x v="9"/>
    <x v="1"/>
    <x v="4"/>
    <n v="0"/>
    <n v="0"/>
    <x v="4"/>
    <x v="5"/>
  </r>
  <r>
    <x v="0"/>
    <x v="3"/>
    <s v="17"/>
    <x v="4"/>
    <x v="9"/>
    <x v="1"/>
    <x v="4"/>
    <n v="0"/>
    <n v="0"/>
    <x v="4"/>
    <x v="5"/>
  </r>
  <r>
    <x v="0"/>
    <x v="3"/>
    <s v="19"/>
    <x v="4"/>
    <x v="9"/>
    <x v="1"/>
    <x v="4"/>
    <n v="0"/>
    <n v="0"/>
    <x v="4"/>
    <x v="5"/>
  </r>
  <r>
    <x v="0"/>
    <x v="3"/>
    <s v="20"/>
    <x v="4"/>
    <x v="9"/>
    <x v="1"/>
    <x v="4"/>
    <n v="0"/>
    <n v="0"/>
    <x v="4"/>
    <x v="5"/>
  </r>
  <r>
    <x v="0"/>
    <x v="2"/>
    <s v="7"/>
    <x v="4"/>
    <x v="9"/>
    <x v="1"/>
    <x v="4"/>
    <n v="0"/>
    <n v="0"/>
    <x v="4"/>
    <x v="5"/>
  </r>
  <r>
    <x v="0"/>
    <x v="6"/>
    <s v="9"/>
    <x v="4"/>
    <x v="9"/>
    <x v="2"/>
    <x v="4"/>
    <n v="0"/>
    <n v="0"/>
    <x v="4"/>
    <x v="5"/>
  </r>
  <r>
    <x v="1"/>
    <x v="10"/>
    <n v="1"/>
    <x v="39"/>
    <x v="9"/>
    <x v="0"/>
    <x v="0"/>
    <n v="7"/>
    <n v="7"/>
    <x v="5"/>
    <x v="0"/>
  </r>
  <r>
    <x v="1"/>
    <x v="15"/>
    <n v="1"/>
    <x v="40"/>
    <x v="9"/>
    <x v="1"/>
    <x v="0"/>
    <n v="7"/>
    <n v="7"/>
    <x v="6"/>
    <x v="1"/>
  </r>
  <r>
    <x v="1"/>
    <x v="13"/>
    <n v="4"/>
    <x v="41"/>
    <x v="9"/>
    <x v="1"/>
    <x v="2"/>
    <n v="3"/>
    <n v="3"/>
    <x v="2"/>
    <x v="2"/>
  </r>
  <r>
    <x v="1"/>
    <x v="12"/>
    <n v="5"/>
    <x v="4"/>
    <x v="9"/>
    <x v="1"/>
    <x v="3"/>
    <n v="1.5"/>
    <n v="1.5"/>
    <x v="3"/>
    <x v="3"/>
  </r>
  <r>
    <x v="1"/>
    <x v="7"/>
    <n v="5"/>
    <x v="4"/>
    <x v="9"/>
    <x v="1"/>
    <x v="3"/>
    <n v="1.5"/>
    <n v="1.5"/>
    <x v="10"/>
    <x v="4"/>
  </r>
  <r>
    <x v="1"/>
    <x v="14"/>
    <n v="5"/>
    <x v="4"/>
    <x v="9"/>
    <x v="1"/>
    <x v="3"/>
    <n v="1.5"/>
    <n v="1.5"/>
    <x v="4"/>
    <x v="6"/>
  </r>
  <r>
    <x v="1"/>
    <x v="7"/>
    <n v="47"/>
    <x v="4"/>
    <x v="9"/>
    <x v="0"/>
    <x v="4"/>
    <n v="0"/>
    <n v="0"/>
    <x v="4"/>
    <x v="5"/>
  </r>
  <r>
    <x v="1"/>
    <x v="11"/>
    <n v="26"/>
    <x v="4"/>
    <x v="9"/>
    <x v="1"/>
    <x v="4"/>
    <n v="0"/>
    <n v="0"/>
    <x v="4"/>
    <x v="5"/>
  </r>
  <r>
    <x v="1"/>
    <x v="12"/>
    <n v="26"/>
    <x v="4"/>
    <x v="9"/>
    <x v="1"/>
    <x v="4"/>
    <n v="0"/>
    <n v="0"/>
    <x v="4"/>
    <x v="5"/>
  </r>
  <r>
    <x v="1"/>
    <x v="7"/>
    <n v="42"/>
    <x v="4"/>
    <x v="9"/>
    <x v="1"/>
    <x v="4"/>
    <n v="0"/>
    <n v="0"/>
    <x v="4"/>
    <x v="5"/>
  </r>
  <r>
    <x v="1"/>
    <x v="7"/>
    <n v="46"/>
    <x v="4"/>
    <x v="9"/>
    <x v="1"/>
    <x v="4"/>
    <n v="0"/>
    <n v="0"/>
    <x v="4"/>
    <x v="5"/>
  </r>
  <r>
    <x v="1"/>
    <x v="11"/>
    <n v="25"/>
    <x v="4"/>
    <x v="9"/>
    <x v="2"/>
    <x v="4"/>
    <n v="0"/>
    <n v="0"/>
    <x v="4"/>
    <x v="5"/>
  </r>
  <r>
    <x v="1"/>
    <x v="12"/>
    <n v="25"/>
    <x v="4"/>
    <x v="9"/>
    <x v="2"/>
    <x v="4"/>
    <n v="0"/>
    <n v="0"/>
    <x v="4"/>
    <x v="5"/>
  </r>
  <r>
    <x v="1"/>
    <x v="8"/>
    <n v="12"/>
    <x v="4"/>
    <x v="9"/>
    <x v="3"/>
    <x v="4"/>
    <n v="0"/>
    <n v="0"/>
    <x v="4"/>
    <x v="5"/>
  </r>
  <r>
    <x v="1"/>
    <x v="8"/>
    <n v="13"/>
    <x v="4"/>
    <x v="9"/>
    <x v="3"/>
    <x v="4"/>
    <n v="0"/>
    <n v="0"/>
    <x v="4"/>
    <x v="5"/>
  </r>
  <r>
    <x v="1"/>
    <x v="8"/>
    <n v="14"/>
    <x v="4"/>
    <x v="9"/>
    <x v="3"/>
    <x v="4"/>
    <n v="0"/>
    <n v="0"/>
    <x v="4"/>
    <x v="5"/>
  </r>
  <r>
    <x v="1"/>
    <x v="8"/>
    <n v="47"/>
    <x v="4"/>
    <x v="9"/>
    <x v="3"/>
    <x v="4"/>
    <n v="0"/>
    <n v="0"/>
    <x v="4"/>
    <x v="5"/>
  </r>
  <r>
    <x v="1"/>
    <x v="8"/>
    <n v="48"/>
    <x v="4"/>
    <x v="9"/>
    <x v="3"/>
    <x v="4"/>
    <n v="0"/>
    <n v="0"/>
    <x v="4"/>
    <x v="5"/>
  </r>
  <r>
    <x v="1"/>
    <x v="8"/>
    <n v="49"/>
    <x v="4"/>
    <x v="9"/>
    <x v="3"/>
    <x v="4"/>
    <n v="0"/>
    <n v="0"/>
    <x v="4"/>
    <x v="5"/>
  </r>
  <r>
    <x v="1"/>
    <x v="14"/>
    <n v="8"/>
    <x v="4"/>
    <x v="9"/>
    <x v="3"/>
    <x v="4"/>
    <n v="0"/>
    <n v="0"/>
    <x v="4"/>
    <x v="5"/>
  </r>
  <r>
    <x v="1"/>
    <x v="14"/>
    <n v="16"/>
    <x v="4"/>
    <x v="9"/>
    <x v="3"/>
    <x v="4"/>
    <n v="0"/>
    <n v="0"/>
    <x v="4"/>
    <x v="5"/>
  </r>
  <r>
    <x v="1"/>
    <x v="9"/>
    <n v="12"/>
    <x v="4"/>
    <x v="9"/>
    <x v="3"/>
    <x v="4"/>
    <n v="0"/>
    <n v="0"/>
    <x v="4"/>
    <x v="5"/>
  </r>
  <r>
    <x v="1"/>
    <x v="15"/>
    <n v="10"/>
    <x v="4"/>
    <x v="9"/>
    <x v="3"/>
    <x v="4"/>
    <n v="0"/>
    <n v="0"/>
    <x v="4"/>
    <x v="5"/>
  </r>
  <r>
    <x v="1"/>
    <x v="15"/>
    <n v="12"/>
    <x v="4"/>
    <x v="9"/>
    <x v="3"/>
    <x v="4"/>
    <n v="0"/>
    <n v="0"/>
    <x v="4"/>
    <x v="5"/>
  </r>
  <r>
    <x v="1"/>
    <x v="16"/>
    <n v="7"/>
    <x v="4"/>
    <x v="9"/>
    <x v="3"/>
    <x v="4"/>
    <n v="0"/>
    <n v="0"/>
    <x v="4"/>
    <x v="5"/>
  </r>
  <r>
    <x v="0"/>
    <x v="19"/>
    <s v="1"/>
    <x v="42"/>
    <x v="10"/>
    <x v="1"/>
    <x v="0"/>
    <n v="7"/>
    <n v="7"/>
    <x v="5"/>
    <x v="0"/>
  </r>
  <r>
    <x v="0"/>
    <x v="5"/>
    <s v="5"/>
    <x v="4"/>
    <x v="10"/>
    <x v="1"/>
    <x v="3"/>
    <n v="1.5"/>
    <n v="1.5"/>
    <x v="0"/>
    <x v="1"/>
  </r>
  <r>
    <x v="0"/>
    <x v="3"/>
    <s v="18"/>
    <x v="4"/>
    <x v="10"/>
    <x v="0"/>
    <x v="4"/>
    <n v="0"/>
    <n v="0"/>
    <x v="4"/>
    <x v="5"/>
  </r>
  <r>
    <x v="0"/>
    <x v="1"/>
    <s v="11"/>
    <x v="4"/>
    <x v="10"/>
    <x v="1"/>
    <x v="4"/>
    <n v="0"/>
    <n v="0"/>
    <x v="4"/>
    <x v="5"/>
  </r>
  <r>
    <x v="0"/>
    <x v="5"/>
    <s v="8"/>
    <x v="4"/>
    <x v="10"/>
    <x v="2"/>
    <x v="4"/>
    <n v="0"/>
    <n v="0"/>
    <x v="4"/>
    <x v="5"/>
  </r>
  <r>
    <x v="1"/>
    <x v="7"/>
    <n v="45"/>
    <x v="4"/>
    <x v="10"/>
    <x v="1"/>
    <x v="4"/>
    <n v="0"/>
    <n v="0"/>
    <x v="4"/>
    <x v="5"/>
  </r>
  <r>
    <x v="1"/>
    <x v="12"/>
    <n v="17"/>
    <x v="4"/>
    <x v="10"/>
    <x v="2"/>
    <x v="4"/>
    <n v="0"/>
    <n v="0"/>
    <x v="4"/>
    <x v="5"/>
  </r>
  <r>
    <x v="1"/>
    <x v="8"/>
    <n v="16"/>
    <x v="4"/>
    <x v="10"/>
    <x v="3"/>
    <x v="4"/>
    <n v="0"/>
    <n v="0"/>
    <x v="4"/>
    <x v="5"/>
  </r>
  <r>
    <x v="1"/>
    <x v="8"/>
    <n v="17"/>
    <x v="4"/>
    <x v="10"/>
    <x v="3"/>
    <x v="4"/>
    <n v="0"/>
    <n v="0"/>
    <x v="4"/>
    <x v="5"/>
  </r>
  <r>
    <x v="0"/>
    <x v="6"/>
    <s v="4"/>
    <x v="43"/>
    <x v="11"/>
    <x v="0"/>
    <x v="2"/>
    <n v="3"/>
    <n v="3"/>
    <x v="5"/>
    <x v="0"/>
  </r>
  <r>
    <x v="0"/>
    <x v="1"/>
    <s v="9"/>
    <x v="4"/>
    <x v="11"/>
    <x v="1"/>
    <x v="4"/>
    <n v="0"/>
    <n v="0"/>
    <x v="4"/>
    <x v="5"/>
  </r>
  <r>
    <x v="0"/>
    <x v="2"/>
    <s v="6"/>
    <x v="4"/>
    <x v="11"/>
    <x v="1"/>
    <x v="4"/>
    <n v="0"/>
    <n v="0"/>
    <x v="4"/>
    <x v="5"/>
  </r>
  <r>
    <x v="0"/>
    <x v="2"/>
    <s v="9"/>
    <x v="4"/>
    <x v="11"/>
    <x v="1"/>
    <x v="4"/>
    <n v="0"/>
    <n v="0"/>
    <x v="4"/>
    <x v="5"/>
  </r>
  <r>
    <x v="1"/>
    <x v="9"/>
    <n v="6"/>
    <x v="4"/>
    <x v="11"/>
    <x v="0"/>
    <x v="3"/>
    <n v="1.5"/>
    <n v="1.5"/>
    <x v="0"/>
    <x v="0"/>
  </r>
  <r>
    <x v="1"/>
    <x v="11"/>
    <n v="6"/>
    <x v="4"/>
    <x v="11"/>
    <x v="1"/>
    <x v="3"/>
    <n v="1.5"/>
    <n v="1.5"/>
    <x v="6"/>
    <x v="1"/>
  </r>
  <r>
    <x v="1"/>
    <x v="12"/>
    <n v="9"/>
    <x v="4"/>
    <x v="11"/>
    <x v="0"/>
    <x v="4"/>
    <n v="0"/>
    <n v="0"/>
    <x v="4"/>
    <x v="5"/>
  </r>
  <r>
    <x v="1"/>
    <x v="7"/>
    <n v="7"/>
    <x v="4"/>
    <x v="11"/>
    <x v="0"/>
    <x v="4"/>
    <n v="0"/>
    <n v="0"/>
    <x v="4"/>
    <x v="5"/>
  </r>
  <r>
    <x v="1"/>
    <x v="7"/>
    <n v="8"/>
    <x v="4"/>
    <x v="11"/>
    <x v="0"/>
    <x v="4"/>
    <n v="0"/>
    <n v="0"/>
    <x v="4"/>
    <x v="5"/>
  </r>
  <r>
    <x v="1"/>
    <x v="7"/>
    <n v="12"/>
    <x v="4"/>
    <x v="11"/>
    <x v="0"/>
    <x v="4"/>
    <n v="0"/>
    <n v="0"/>
    <x v="4"/>
    <x v="5"/>
  </r>
  <r>
    <x v="1"/>
    <x v="7"/>
    <n v="15"/>
    <x v="4"/>
    <x v="11"/>
    <x v="0"/>
    <x v="4"/>
    <n v="0"/>
    <n v="0"/>
    <x v="4"/>
    <x v="5"/>
  </r>
  <r>
    <x v="1"/>
    <x v="13"/>
    <n v="7"/>
    <x v="4"/>
    <x v="11"/>
    <x v="1"/>
    <x v="4"/>
    <n v="0"/>
    <n v="0"/>
    <x v="4"/>
    <x v="5"/>
  </r>
  <r>
    <x v="1"/>
    <x v="13"/>
    <n v="15"/>
    <x v="4"/>
    <x v="11"/>
    <x v="1"/>
    <x v="4"/>
    <n v="0"/>
    <n v="0"/>
    <x v="4"/>
    <x v="5"/>
  </r>
  <r>
    <x v="1"/>
    <x v="11"/>
    <n v="8"/>
    <x v="4"/>
    <x v="11"/>
    <x v="1"/>
    <x v="4"/>
    <n v="0"/>
    <n v="0"/>
    <x v="4"/>
    <x v="5"/>
  </r>
  <r>
    <x v="1"/>
    <x v="11"/>
    <n v="10"/>
    <x v="4"/>
    <x v="11"/>
    <x v="1"/>
    <x v="4"/>
    <n v="0"/>
    <n v="0"/>
    <x v="4"/>
    <x v="5"/>
  </r>
  <r>
    <x v="1"/>
    <x v="12"/>
    <n v="10"/>
    <x v="4"/>
    <x v="11"/>
    <x v="1"/>
    <x v="4"/>
    <n v="0"/>
    <n v="0"/>
    <x v="4"/>
    <x v="5"/>
  </r>
  <r>
    <x v="1"/>
    <x v="7"/>
    <n v="13"/>
    <x v="4"/>
    <x v="11"/>
    <x v="1"/>
    <x v="4"/>
    <n v="0"/>
    <n v="0"/>
    <x v="4"/>
    <x v="5"/>
  </r>
  <r>
    <x v="1"/>
    <x v="7"/>
    <n v="14"/>
    <x v="4"/>
    <x v="11"/>
    <x v="1"/>
    <x v="4"/>
    <n v="0"/>
    <n v="0"/>
    <x v="4"/>
    <x v="5"/>
  </r>
  <r>
    <x v="1"/>
    <x v="7"/>
    <n v="29"/>
    <x v="4"/>
    <x v="11"/>
    <x v="1"/>
    <x v="4"/>
    <n v="0"/>
    <n v="0"/>
    <x v="4"/>
    <x v="5"/>
  </r>
  <r>
    <x v="1"/>
    <x v="13"/>
    <n v="8"/>
    <x v="4"/>
    <x v="11"/>
    <x v="2"/>
    <x v="4"/>
    <n v="0"/>
    <n v="0"/>
    <x v="4"/>
    <x v="5"/>
  </r>
  <r>
    <x v="1"/>
    <x v="13"/>
    <n v="9"/>
    <x v="4"/>
    <x v="11"/>
    <x v="2"/>
    <x v="4"/>
    <n v="0"/>
    <n v="0"/>
    <x v="4"/>
    <x v="5"/>
  </r>
  <r>
    <x v="1"/>
    <x v="11"/>
    <n v="9"/>
    <x v="4"/>
    <x v="11"/>
    <x v="2"/>
    <x v="4"/>
    <n v="0"/>
    <n v="0"/>
    <x v="4"/>
    <x v="5"/>
  </r>
  <r>
    <x v="1"/>
    <x v="7"/>
    <n v="16"/>
    <x v="4"/>
    <x v="11"/>
    <x v="2"/>
    <x v="4"/>
    <n v="0"/>
    <n v="0"/>
    <x v="4"/>
    <x v="5"/>
  </r>
  <r>
    <x v="1"/>
    <x v="8"/>
    <n v="15"/>
    <x v="4"/>
    <x v="11"/>
    <x v="3"/>
    <x v="4"/>
    <n v="0"/>
    <n v="0"/>
    <x v="4"/>
    <x v="5"/>
  </r>
  <r>
    <x v="1"/>
    <x v="14"/>
    <n v="10"/>
    <x v="4"/>
    <x v="11"/>
    <x v="3"/>
    <x v="4"/>
    <n v="0"/>
    <n v="0"/>
    <x v="4"/>
    <x v="5"/>
  </r>
  <r>
    <x v="1"/>
    <x v="14"/>
    <n v="11"/>
    <x v="4"/>
    <x v="11"/>
    <x v="3"/>
    <x v="4"/>
    <n v="0"/>
    <n v="0"/>
    <x v="4"/>
    <x v="5"/>
  </r>
  <r>
    <x v="1"/>
    <x v="14"/>
    <n v="12"/>
    <x v="4"/>
    <x v="11"/>
    <x v="3"/>
    <x v="4"/>
    <n v="0"/>
    <n v="0"/>
    <x v="4"/>
    <x v="5"/>
  </r>
  <r>
    <x v="1"/>
    <x v="9"/>
    <n v="22"/>
    <x v="4"/>
    <x v="11"/>
    <x v="3"/>
    <x v="4"/>
    <n v="0"/>
    <n v="0"/>
    <x v="4"/>
    <x v="5"/>
  </r>
  <r>
    <x v="1"/>
    <x v="9"/>
    <n v="29"/>
    <x v="4"/>
    <x v="11"/>
    <x v="3"/>
    <x v="4"/>
    <n v="0"/>
    <n v="0"/>
    <x v="4"/>
    <x v="5"/>
  </r>
  <r>
    <x v="1"/>
    <x v="9"/>
    <n v="32"/>
    <x v="4"/>
    <x v="11"/>
    <x v="3"/>
    <x v="4"/>
    <n v="0"/>
    <n v="0"/>
    <x v="4"/>
    <x v="5"/>
  </r>
  <r>
    <x v="1"/>
    <x v="15"/>
    <n v="15"/>
    <x v="4"/>
    <x v="11"/>
    <x v="3"/>
    <x v="4"/>
    <n v="0"/>
    <n v="0"/>
    <x v="4"/>
    <x v="5"/>
  </r>
  <r>
    <x v="1"/>
    <x v="10"/>
    <n v="11"/>
    <x v="4"/>
    <x v="11"/>
    <x v="3"/>
    <x v="4"/>
    <n v="0"/>
    <n v="0"/>
    <x v="4"/>
    <x v="5"/>
  </r>
  <r>
    <x v="0"/>
    <x v="6"/>
    <s v="14"/>
    <x v="4"/>
    <x v="12"/>
    <x v="2"/>
    <x v="4"/>
    <n v="0"/>
    <n v="0"/>
    <x v="4"/>
    <x v="5"/>
  </r>
  <r>
    <x v="1"/>
    <x v="15"/>
    <n v="5"/>
    <x v="4"/>
    <x v="12"/>
    <x v="1"/>
    <x v="3"/>
    <n v="1.5"/>
    <n v="1.5"/>
    <x v="5"/>
    <x v="0"/>
  </r>
  <r>
    <x v="1"/>
    <x v="11"/>
    <n v="7"/>
    <x v="4"/>
    <x v="12"/>
    <x v="2"/>
    <x v="4"/>
    <n v="0"/>
    <n v="0"/>
    <x v="4"/>
    <x v="5"/>
  </r>
  <r>
    <x v="1"/>
    <x v="8"/>
    <n v="11"/>
    <x v="4"/>
    <x v="12"/>
    <x v="3"/>
    <x v="4"/>
    <n v="0"/>
    <n v="0"/>
    <x v="4"/>
    <x v="5"/>
  </r>
  <r>
    <x v="1"/>
    <x v="14"/>
    <n v="9"/>
    <x v="4"/>
    <x v="12"/>
    <x v="3"/>
    <x v="4"/>
    <n v="0"/>
    <n v="0"/>
    <x v="4"/>
    <x v="5"/>
  </r>
  <r>
    <x v="1"/>
    <x v="14"/>
    <n v="1"/>
    <x v="44"/>
    <x v="13"/>
    <x v="0"/>
    <x v="0"/>
    <n v="7"/>
    <n v="7"/>
    <x v="5"/>
    <x v="0"/>
  </r>
  <r>
    <x v="1"/>
    <x v="14"/>
    <n v="7"/>
    <x v="4"/>
    <x v="13"/>
    <x v="3"/>
    <x v="4"/>
    <n v="0"/>
    <n v="0"/>
    <x v="4"/>
    <x v="5"/>
  </r>
  <r>
    <x v="0"/>
    <x v="17"/>
    <s v="2"/>
    <x v="45"/>
    <x v="14"/>
    <x v="0"/>
    <x v="1"/>
    <n v="5"/>
    <n v="5"/>
    <x v="5"/>
    <x v="0"/>
  </r>
  <r>
    <x v="0"/>
    <x v="1"/>
    <s v="4"/>
    <x v="46"/>
    <x v="14"/>
    <x v="0"/>
    <x v="2"/>
    <n v="3"/>
    <n v="3"/>
    <x v="0"/>
    <x v="1"/>
  </r>
  <r>
    <x v="0"/>
    <x v="2"/>
    <s v="4"/>
    <x v="47"/>
    <x v="14"/>
    <x v="1"/>
    <x v="2"/>
    <n v="3"/>
    <n v="3"/>
    <x v="6"/>
    <x v="2"/>
  </r>
  <r>
    <x v="0"/>
    <x v="3"/>
    <s v="8"/>
    <x v="4"/>
    <x v="14"/>
    <x v="0"/>
    <x v="4"/>
    <n v="0"/>
    <n v="0"/>
    <x v="4"/>
    <x v="5"/>
  </r>
  <r>
    <x v="0"/>
    <x v="3"/>
    <s v="9"/>
    <x v="4"/>
    <x v="14"/>
    <x v="1"/>
    <x v="4"/>
    <n v="0"/>
    <n v="0"/>
    <x v="4"/>
    <x v="5"/>
  </r>
  <r>
    <x v="1"/>
    <x v="11"/>
    <n v="11"/>
    <x v="4"/>
    <x v="14"/>
    <x v="0"/>
    <x v="4"/>
    <n v="0"/>
    <n v="0"/>
    <x v="4"/>
    <x v="5"/>
  </r>
  <r>
    <x v="1"/>
    <x v="11"/>
    <n v="15"/>
    <x v="4"/>
    <x v="14"/>
    <x v="1"/>
    <x v="4"/>
    <n v="0"/>
    <n v="0"/>
    <x v="4"/>
    <x v="5"/>
  </r>
  <r>
    <x v="1"/>
    <x v="12"/>
    <n v="7"/>
    <x v="4"/>
    <x v="14"/>
    <x v="1"/>
    <x v="4"/>
    <n v="0"/>
    <n v="0"/>
    <x v="4"/>
    <x v="5"/>
  </r>
  <r>
    <x v="1"/>
    <x v="12"/>
    <n v="8"/>
    <x v="4"/>
    <x v="14"/>
    <x v="1"/>
    <x v="4"/>
    <n v="0"/>
    <n v="0"/>
    <x v="4"/>
    <x v="5"/>
  </r>
  <r>
    <x v="1"/>
    <x v="7"/>
    <n v="11"/>
    <x v="4"/>
    <x v="14"/>
    <x v="1"/>
    <x v="4"/>
    <n v="0"/>
    <n v="0"/>
    <x v="4"/>
    <x v="5"/>
  </r>
  <r>
    <x v="1"/>
    <x v="13"/>
    <n v="13"/>
    <x v="4"/>
    <x v="14"/>
    <x v="2"/>
    <x v="4"/>
    <n v="0"/>
    <n v="0"/>
    <x v="4"/>
    <x v="5"/>
  </r>
  <r>
    <x v="1"/>
    <x v="11"/>
    <n v="16"/>
    <x v="4"/>
    <x v="14"/>
    <x v="2"/>
    <x v="4"/>
    <n v="0"/>
    <n v="0"/>
    <x v="4"/>
    <x v="5"/>
  </r>
  <r>
    <x v="1"/>
    <x v="7"/>
    <n v="9"/>
    <x v="4"/>
    <x v="14"/>
    <x v="2"/>
    <x v="4"/>
    <n v="0"/>
    <n v="0"/>
    <x v="4"/>
    <x v="5"/>
  </r>
  <r>
    <x v="1"/>
    <x v="8"/>
    <n v="7"/>
    <x v="4"/>
    <x v="14"/>
    <x v="3"/>
    <x v="4"/>
    <n v="0"/>
    <n v="0"/>
    <x v="4"/>
    <x v="5"/>
  </r>
  <r>
    <x v="1"/>
    <x v="14"/>
    <n v="13"/>
    <x v="4"/>
    <x v="14"/>
    <x v="3"/>
    <x v="4"/>
    <n v="0"/>
    <n v="0"/>
    <x v="4"/>
    <x v="5"/>
  </r>
  <r>
    <x v="1"/>
    <x v="9"/>
    <n v="18"/>
    <x v="4"/>
    <x v="14"/>
    <x v="3"/>
    <x v="4"/>
    <n v="0"/>
    <n v="0"/>
    <x v="4"/>
    <x v="5"/>
  </r>
  <r>
    <x v="0"/>
    <x v="1"/>
    <s v="1"/>
    <x v="48"/>
    <x v="15"/>
    <x v="2"/>
    <x v="0"/>
    <n v="7"/>
    <n v="0"/>
    <x v="4"/>
    <x v="5"/>
  </r>
  <r>
    <x v="0"/>
    <x v="19"/>
    <s v="2"/>
    <x v="49"/>
    <x v="15"/>
    <x v="2"/>
    <x v="1"/>
    <n v="5"/>
    <n v="0"/>
    <x v="4"/>
    <x v="5"/>
  </r>
  <r>
    <x v="0"/>
    <x v="18"/>
    <s v="3"/>
    <x v="50"/>
    <x v="15"/>
    <x v="2"/>
    <x v="2"/>
    <n v="3"/>
    <n v="0"/>
    <x v="4"/>
    <x v="5"/>
  </r>
  <r>
    <x v="0"/>
    <x v="2"/>
    <s v="6"/>
    <x v="4"/>
    <x v="15"/>
    <x v="4"/>
    <x v="3"/>
    <n v="1.5"/>
    <n v="0"/>
    <x v="4"/>
    <x v="5"/>
  </r>
  <r>
    <x v="0"/>
    <x v="4"/>
    <s v="12"/>
    <x v="4"/>
    <x v="15"/>
    <x v="2"/>
    <x v="4"/>
    <n v="0"/>
    <n v="0"/>
    <x v="4"/>
    <x v="5"/>
  </r>
  <r>
    <x v="1"/>
    <x v="16"/>
    <n v="3"/>
    <x v="51"/>
    <x v="15"/>
    <x v="1"/>
    <x v="2"/>
    <n v="3"/>
    <n v="3"/>
    <x v="5"/>
    <x v="0"/>
  </r>
  <r>
    <x v="1"/>
    <x v="7"/>
    <n v="10"/>
    <x v="4"/>
    <x v="15"/>
    <x v="0"/>
    <x v="4"/>
    <n v="0"/>
    <n v="0"/>
    <x v="4"/>
    <x v="5"/>
  </r>
  <r>
    <x v="1"/>
    <x v="7"/>
    <n v="24"/>
    <x v="4"/>
    <x v="15"/>
    <x v="0"/>
    <x v="4"/>
    <n v="0"/>
    <n v="0"/>
    <x v="4"/>
    <x v="5"/>
  </r>
  <r>
    <x v="1"/>
    <x v="7"/>
    <n v="44"/>
    <x v="4"/>
    <x v="15"/>
    <x v="1"/>
    <x v="4"/>
    <n v="0"/>
    <n v="0"/>
    <x v="4"/>
    <x v="5"/>
  </r>
  <r>
    <x v="1"/>
    <x v="7"/>
    <n v="25"/>
    <x v="4"/>
    <x v="15"/>
    <x v="2"/>
    <x v="4"/>
    <n v="0"/>
    <n v="0"/>
    <x v="4"/>
    <x v="5"/>
  </r>
  <r>
    <x v="1"/>
    <x v="8"/>
    <n v="10"/>
    <x v="4"/>
    <x v="15"/>
    <x v="3"/>
    <x v="4"/>
    <n v="0"/>
    <n v="0"/>
    <x v="4"/>
    <x v="5"/>
  </r>
  <r>
    <x v="1"/>
    <x v="14"/>
    <n v="35"/>
    <x v="4"/>
    <x v="15"/>
    <x v="3"/>
    <x v="4"/>
    <n v="0"/>
    <n v="0"/>
    <x v="4"/>
    <x v="5"/>
  </r>
  <r>
    <x v="1"/>
    <x v="9"/>
    <n v="20"/>
    <x v="4"/>
    <x v="15"/>
    <x v="3"/>
    <x v="4"/>
    <n v="0"/>
    <n v="0"/>
    <x v="4"/>
    <x v="5"/>
  </r>
  <r>
    <x v="1"/>
    <x v="15"/>
    <n v="14"/>
    <x v="4"/>
    <x v="15"/>
    <x v="3"/>
    <x v="4"/>
    <n v="0"/>
    <n v="0"/>
    <x v="4"/>
    <x v="5"/>
  </r>
  <r>
    <x v="1"/>
    <x v="16"/>
    <n v="11"/>
    <x v="4"/>
    <x v="15"/>
    <x v="3"/>
    <x v="4"/>
    <n v="0"/>
    <n v="0"/>
    <x v="4"/>
    <x v="5"/>
  </r>
  <r>
    <x v="0"/>
    <x v="18"/>
    <s v="2"/>
    <x v="52"/>
    <x v="16"/>
    <x v="0"/>
    <x v="1"/>
    <n v="5"/>
    <n v="5"/>
    <x v="5"/>
    <x v="0"/>
  </r>
  <r>
    <x v="0"/>
    <x v="3"/>
    <s v="7"/>
    <x v="4"/>
    <x v="16"/>
    <x v="2"/>
    <x v="4"/>
    <n v="0"/>
    <n v="0"/>
    <x v="4"/>
    <x v="5"/>
  </r>
  <r>
    <x v="1"/>
    <x v="7"/>
    <n v="27"/>
    <x v="4"/>
    <x v="16"/>
    <x v="0"/>
    <x v="4"/>
    <n v="0"/>
    <n v="0"/>
    <x v="4"/>
    <x v="5"/>
  </r>
  <r>
    <x v="1"/>
    <x v="7"/>
    <n v="28"/>
    <x v="4"/>
    <x v="16"/>
    <x v="0"/>
    <x v="4"/>
    <n v="0"/>
    <n v="0"/>
    <x v="4"/>
    <x v="5"/>
  </r>
  <r>
    <x v="1"/>
    <x v="13"/>
    <n v="12"/>
    <x v="4"/>
    <x v="16"/>
    <x v="1"/>
    <x v="4"/>
    <n v="0"/>
    <n v="0"/>
    <x v="4"/>
    <x v="5"/>
  </r>
  <r>
    <x v="1"/>
    <x v="13"/>
    <n v="14"/>
    <x v="4"/>
    <x v="16"/>
    <x v="1"/>
    <x v="4"/>
    <n v="0"/>
    <n v="0"/>
    <x v="4"/>
    <x v="5"/>
  </r>
  <r>
    <x v="1"/>
    <x v="7"/>
    <n v="23"/>
    <x v="4"/>
    <x v="16"/>
    <x v="1"/>
    <x v="4"/>
    <n v="0"/>
    <n v="0"/>
    <x v="4"/>
    <x v="5"/>
  </r>
  <r>
    <x v="1"/>
    <x v="7"/>
    <n v="26"/>
    <x v="4"/>
    <x v="16"/>
    <x v="1"/>
    <x v="4"/>
    <n v="0"/>
    <n v="0"/>
    <x v="4"/>
    <x v="5"/>
  </r>
  <r>
    <x v="1"/>
    <x v="12"/>
    <n v="11"/>
    <x v="4"/>
    <x v="16"/>
    <x v="2"/>
    <x v="4"/>
    <n v="0"/>
    <n v="0"/>
    <x v="4"/>
    <x v="5"/>
  </r>
  <r>
    <x v="1"/>
    <x v="12"/>
    <n v="15"/>
    <x v="4"/>
    <x v="16"/>
    <x v="2"/>
    <x v="4"/>
    <n v="0"/>
    <n v="0"/>
    <x v="4"/>
    <x v="5"/>
  </r>
  <r>
    <x v="1"/>
    <x v="8"/>
    <n v="9"/>
    <x v="4"/>
    <x v="16"/>
    <x v="3"/>
    <x v="4"/>
    <n v="0"/>
    <n v="0"/>
    <x v="4"/>
    <x v="5"/>
  </r>
  <r>
    <x v="1"/>
    <x v="14"/>
    <n v="18"/>
    <x v="4"/>
    <x v="16"/>
    <x v="3"/>
    <x v="4"/>
    <n v="0"/>
    <n v="0"/>
    <x v="4"/>
    <x v="5"/>
  </r>
  <r>
    <x v="1"/>
    <x v="9"/>
    <n v="27"/>
    <x v="4"/>
    <x v="16"/>
    <x v="3"/>
    <x v="4"/>
    <n v="0"/>
    <n v="0"/>
    <x v="4"/>
    <x v="5"/>
  </r>
  <r>
    <x v="1"/>
    <x v="15"/>
    <n v="7"/>
    <x v="4"/>
    <x v="16"/>
    <x v="3"/>
    <x v="4"/>
    <n v="0"/>
    <n v="0"/>
    <x v="4"/>
    <x v="5"/>
  </r>
  <r>
    <x v="1"/>
    <x v="10"/>
    <n v="18"/>
    <x v="4"/>
    <x v="16"/>
    <x v="3"/>
    <x v="4"/>
    <n v="0"/>
    <n v="0"/>
    <x v="4"/>
    <x v="5"/>
  </r>
  <r>
    <x v="0"/>
    <x v="5"/>
    <s v="4"/>
    <x v="53"/>
    <x v="17"/>
    <x v="0"/>
    <x v="2"/>
    <n v="3"/>
    <n v="3"/>
    <x v="5"/>
    <x v="0"/>
  </r>
  <r>
    <x v="0"/>
    <x v="1"/>
    <s v="8"/>
    <x v="4"/>
    <x v="17"/>
    <x v="1"/>
    <x v="4"/>
    <n v="0"/>
    <n v="0"/>
    <x v="4"/>
    <x v="5"/>
  </r>
  <r>
    <x v="1"/>
    <x v="8"/>
    <n v="8"/>
    <x v="4"/>
    <x v="17"/>
    <x v="3"/>
    <x v="4"/>
    <n v="0"/>
    <n v="0"/>
    <x v="4"/>
    <x v="5"/>
  </r>
  <r>
    <x v="0"/>
    <x v="0"/>
    <s v="3"/>
    <x v="54"/>
    <x v="18"/>
    <x v="0"/>
    <x v="2"/>
    <n v="3"/>
    <n v="3"/>
    <x v="2"/>
    <x v="0"/>
  </r>
  <r>
    <x v="0"/>
    <x v="17"/>
    <s v="3"/>
    <x v="55"/>
    <x v="18"/>
    <x v="0"/>
    <x v="2"/>
    <n v="3"/>
    <n v="3"/>
    <x v="3"/>
    <x v="1"/>
  </r>
  <r>
    <x v="0"/>
    <x v="1"/>
    <s v="5"/>
    <x v="4"/>
    <x v="18"/>
    <x v="1"/>
    <x v="3"/>
    <n v="1.5"/>
    <n v="1.5"/>
    <x v="4"/>
    <x v="2"/>
  </r>
  <r>
    <x v="0"/>
    <x v="0"/>
    <s v="2"/>
    <x v="56"/>
    <x v="18"/>
    <x v="2"/>
    <x v="1"/>
    <n v="5"/>
    <n v="0"/>
    <x v="4"/>
    <x v="5"/>
  </r>
  <r>
    <x v="0"/>
    <x v="6"/>
    <s v="11"/>
    <x v="4"/>
    <x v="18"/>
    <x v="0"/>
    <x v="4"/>
    <n v="0"/>
    <n v="0"/>
    <x v="4"/>
    <x v="5"/>
  </r>
  <r>
    <x v="0"/>
    <x v="6"/>
    <s v="15"/>
    <x v="4"/>
    <x v="18"/>
    <x v="0"/>
    <x v="4"/>
    <n v="0"/>
    <n v="0"/>
    <x v="4"/>
    <x v="5"/>
  </r>
  <r>
    <x v="0"/>
    <x v="3"/>
    <s v="12"/>
    <x v="4"/>
    <x v="18"/>
    <x v="0"/>
    <x v="4"/>
    <n v="0"/>
    <n v="0"/>
    <x v="4"/>
    <x v="5"/>
  </r>
  <r>
    <x v="0"/>
    <x v="4"/>
    <s v="9"/>
    <x v="4"/>
    <x v="18"/>
    <x v="0"/>
    <x v="4"/>
    <n v="0"/>
    <n v="0"/>
    <x v="4"/>
    <x v="5"/>
  </r>
  <r>
    <x v="0"/>
    <x v="1"/>
    <s v="7"/>
    <x v="4"/>
    <x v="18"/>
    <x v="1"/>
    <x v="4"/>
    <n v="0"/>
    <n v="0"/>
    <x v="4"/>
    <x v="5"/>
  </r>
  <r>
    <x v="0"/>
    <x v="6"/>
    <s v="16"/>
    <x v="4"/>
    <x v="18"/>
    <x v="1"/>
    <x v="4"/>
    <n v="0"/>
    <n v="0"/>
    <x v="4"/>
    <x v="5"/>
  </r>
  <r>
    <x v="0"/>
    <x v="3"/>
    <s v="11"/>
    <x v="4"/>
    <x v="18"/>
    <x v="1"/>
    <x v="4"/>
    <n v="0"/>
    <n v="0"/>
    <x v="4"/>
    <x v="5"/>
  </r>
  <r>
    <x v="0"/>
    <x v="4"/>
    <s v="7"/>
    <x v="4"/>
    <x v="18"/>
    <x v="1"/>
    <x v="4"/>
    <n v="0"/>
    <n v="0"/>
    <x v="4"/>
    <x v="5"/>
  </r>
  <r>
    <x v="0"/>
    <x v="4"/>
    <s v="8"/>
    <x v="4"/>
    <x v="18"/>
    <x v="2"/>
    <x v="4"/>
    <n v="0"/>
    <n v="0"/>
    <x v="4"/>
    <x v="5"/>
  </r>
  <r>
    <x v="1"/>
    <x v="11"/>
    <n v="1"/>
    <x v="57"/>
    <x v="18"/>
    <x v="1"/>
    <x v="0"/>
    <n v="7"/>
    <n v="7"/>
    <x v="5"/>
    <x v="0"/>
  </r>
  <r>
    <x v="1"/>
    <x v="7"/>
    <n v="2"/>
    <x v="58"/>
    <x v="18"/>
    <x v="0"/>
    <x v="1"/>
    <n v="5"/>
    <n v="5"/>
    <x v="0"/>
    <x v="1"/>
  </r>
  <r>
    <x v="1"/>
    <x v="15"/>
    <n v="2"/>
    <x v="59"/>
    <x v="18"/>
    <x v="0"/>
    <x v="1"/>
    <n v="5"/>
    <n v="5"/>
    <x v="6"/>
    <x v="2"/>
  </r>
  <r>
    <x v="1"/>
    <x v="10"/>
    <n v="2"/>
    <x v="60"/>
    <x v="18"/>
    <x v="0"/>
    <x v="1"/>
    <n v="5"/>
    <n v="5"/>
    <x v="1"/>
    <x v="3"/>
  </r>
  <r>
    <x v="1"/>
    <x v="14"/>
    <n v="2"/>
    <x v="61"/>
    <x v="18"/>
    <x v="1"/>
    <x v="1"/>
    <n v="5"/>
    <n v="5"/>
    <x v="7"/>
    <x v="4"/>
  </r>
  <r>
    <x v="1"/>
    <x v="9"/>
    <n v="2"/>
    <x v="62"/>
    <x v="18"/>
    <x v="1"/>
    <x v="1"/>
    <n v="5"/>
    <n v="5"/>
    <x v="8"/>
    <x v="6"/>
  </r>
  <r>
    <x v="1"/>
    <x v="15"/>
    <n v="4"/>
    <x v="63"/>
    <x v="18"/>
    <x v="0"/>
    <x v="2"/>
    <n v="3"/>
    <n v="3"/>
    <x v="9"/>
    <x v="7"/>
  </r>
  <r>
    <x v="1"/>
    <x v="16"/>
    <n v="4"/>
    <x v="64"/>
    <x v="18"/>
    <x v="1"/>
    <x v="2"/>
    <n v="3"/>
    <n v="3"/>
    <x v="10"/>
    <x v="8"/>
  </r>
  <r>
    <x v="1"/>
    <x v="14"/>
    <n v="6"/>
    <x v="4"/>
    <x v="18"/>
    <x v="0"/>
    <x v="3"/>
    <n v="1.5"/>
    <n v="1.5"/>
    <x v="4"/>
    <x v="9"/>
  </r>
  <r>
    <x v="1"/>
    <x v="16"/>
    <n v="5"/>
    <x v="4"/>
    <x v="18"/>
    <x v="0"/>
    <x v="3"/>
    <n v="1.5"/>
    <n v="1.5"/>
    <x v="4"/>
    <x v="10"/>
  </r>
  <r>
    <x v="1"/>
    <x v="10"/>
    <n v="5"/>
    <x v="4"/>
    <x v="18"/>
    <x v="0"/>
    <x v="3"/>
    <n v="1.5"/>
    <n v="1.5"/>
    <x v="4"/>
    <x v="5"/>
  </r>
  <r>
    <x v="1"/>
    <x v="16"/>
    <n v="6"/>
    <x v="4"/>
    <x v="18"/>
    <x v="1"/>
    <x v="3"/>
    <n v="1.5"/>
    <n v="1.5"/>
    <x v="4"/>
    <x v="5"/>
  </r>
  <r>
    <x v="1"/>
    <x v="13"/>
    <n v="2"/>
    <x v="65"/>
    <x v="18"/>
    <x v="2"/>
    <x v="1"/>
    <n v="5"/>
    <n v="0"/>
    <x v="4"/>
    <x v="5"/>
  </r>
  <r>
    <x v="1"/>
    <x v="13"/>
    <n v="3"/>
    <x v="66"/>
    <x v="18"/>
    <x v="2"/>
    <x v="2"/>
    <n v="3"/>
    <n v="0"/>
    <x v="4"/>
    <x v="5"/>
  </r>
  <r>
    <x v="1"/>
    <x v="12"/>
    <n v="3"/>
    <x v="67"/>
    <x v="18"/>
    <x v="2"/>
    <x v="2"/>
    <n v="3"/>
    <n v="0"/>
    <x v="4"/>
    <x v="5"/>
  </r>
  <r>
    <x v="1"/>
    <x v="13"/>
    <n v="6"/>
    <x v="4"/>
    <x v="18"/>
    <x v="2"/>
    <x v="3"/>
    <n v="1.5"/>
    <n v="0"/>
    <x v="4"/>
    <x v="5"/>
  </r>
  <r>
    <x v="1"/>
    <x v="12"/>
    <n v="12"/>
    <x v="4"/>
    <x v="18"/>
    <x v="0"/>
    <x v="4"/>
    <n v="0"/>
    <n v="0"/>
    <x v="4"/>
    <x v="5"/>
  </r>
  <r>
    <x v="1"/>
    <x v="7"/>
    <n v="19"/>
    <x v="4"/>
    <x v="18"/>
    <x v="0"/>
    <x v="4"/>
    <n v="0"/>
    <n v="0"/>
    <x v="4"/>
    <x v="5"/>
  </r>
  <r>
    <x v="1"/>
    <x v="7"/>
    <n v="22"/>
    <x v="4"/>
    <x v="18"/>
    <x v="0"/>
    <x v="4"/>
    <n v="0"/>
    <n v="0"/>
    <x v="4"/>
    <x v="5"/>
  </r>
  <r>
    <x v="1"/>
    <x v="11"/>
    <n v="14"/>
    <x v="4"/>
    <x v="18"/>
    <x v="1"/>
    <x v="4"/>
    <n v="0"/>
    <n v="0"/>
    <x v="4"/>
    <x v="5"/>
  </r>
  <r>
    <x v="1"/>
    <x v="7"/>
    <n v="17"/>
    <x v="4"/>
    <x v="18"/>
    <x v="1"/>
    <x v="4"/>
    <n v="0"/>
    <n v="0"/>
    <x v="4"/>
    <x v="5"/>
  </r>
  <r>
    <x v="1"/>
    <x v="7"/>
    <n v="18"/>
    <x v="4"/>
    <x v="18"/>
    <x v="1"/>
    <x v="4"/>
    <n v="0"/>
    <n v="0"/>
    <x v="4"/>
    <x v="5"/>
  </r>
  <r>
    <x v="1"/>
    <x v="13"/>
    <n v="10"/>
    <x v="4"/>
    <x v="18"/>
    <x v="2"/>
    <x v="4"/>
    <n v="0"/>
    <n v="0"/>
    <x v="4"/>
    <x v="5"/>
  </r>
  <r>
    <x v="1"/>
    <x v="8"/>
    <n v="18"/>
    <x v="4"/>
    <x v="18"/>
    <x v="3"/>
    <x v="4"/>
    <n v="0"/>
    <n v="0"/>
    <x v="4"/>
    <x v="5"/>
  </r>
  <r>
    <x v="1"/>
    <x v="8"/>
    <n v="25"/>
    <x v="4"/>
    <x v="18"/>
    <x v="3"/>
    <x v="4"/>
    <n v="0"/>
    <n v="0"/>
    <x v="4"/>
    <x v="5"/>
  </r>
  <r>
    <x v="1"/>
    <x v="8"/>
    <n v="26"/>
    <x v="4"/>
    <x v="18"/>
    <x v="3"/>
    <x v="4"/>
    <n v="0"/>
    <n v="0"/>
    <x v="4"/>
    <x v="5"/>
  </r>
  <r>
    <x v="1"/>
    <x v="8"/>
    <n v="27"/>
    <x v="4"/>
    <x v="18"/>
    <x v="3"/>
    <x v="4"/>
    <n v="0"/>
    <n v="0"/>
    <x v="4"/>
    <x v="5"/>
  </r>
  <r>
    <x v="1"/>
    <x v="8"/>
    <n v="29"/>
    <x v="4"/>
    <x v="18"/>
    <x v="3"/>
    <x v="4"/>
    <n v="0"/>
    <n v="0"/>
    <x v="4"/>
    <x v="5"/>
  </r>
  <r>
    <x v="1"/>
    <x v="8"/>
    <n v="30"/>
    <x v="4"/>
    <x v="18"/>
    <x v="3"/>
    <x v="4"/>
    <n v="0"/>
    <n v="0"/>
    <x v="4"/>
    <x v="5"/>
  </r>
  <r>
    <x v="1"/>
    <x v="14"/>
    <n v="17"/>
    <x v="4"/>
    <x v="18"/>
    <x v="3"/>
    <x v="4"/>
    <n v="0"/>
    <n v="0"/>
    <x v="4"/>
    <x v="5"/>
  </r>
  <r>
    <x v="1"/>
    <x v="14"/>
    <n v="19"/>
    <x v="4"/>
    <x v="18"/>
    <x v="3"/>
    <x v="4"/>
    <n v="0"/>
    <n v="0"/>
    <x v="4"/>
    <x v="5"/>
  </r>
  <r>
    <x v="1"/>
    <x v="14"/>
    <n v="20"/>
    <x v="4"/>
    <x v="18"/>
    <x v="3"/>
    <x v="4"/>
    <n v="0"/>
    <n v="0"/>
    <x v="4"/>
    <x v="5"/>
  </r>
  <r>
    <x v="1"/>
    <x v="9"/>
    <n v="15"/>
    <x v="4"/>
    <x v="18"/>
    <x v="3"/>
    <x v="4"/>
    <n v="0"/>
    <n v="0"/>
    <x v="4"/>
    <x v="5"/>
  </r>
  <r>
    <x v="1"/>
    <x v="9"/>
    <n v="17"/>
    <x v="4"/>
    <x v="18"/>
    <x v="3"/>
    <x v="4"/>
    <n v="0"/>
    <n v="0"/>
    <x v="4"/>
    <x v="5"/>
  </r>
  <r>
    <x v="1"/>
    <x v="9"/>
    <n v="23"/>
    <x v="4"/>
    <x v="18"/>
    <x v="3"/>
    <x v="4"/>
    <n v="0"/>
    <n v="0"/>
    <x v="4"/>
    <x v="5"/>
  </r>
  <r>
    <x v="1"/>
    <x v="9"/>
    <n v="26"/>
    <x v="4"/>
    <x v="18"/>
    <x v="3"/>
    <x v="4"/>
    <n v="0"/>
    <n v="0"/>
    <x v="4"/>
    <x v="5"/>
  </r>
  <r>
    <x v="1"/>
    <x v="15"/>
    <n v="9"/>
    <x v="4"/>
    <x v="18"/>
    <x v="3"/>
    <x v="4"/>
    <n v="0"/>
    <n v="0"/>
    <x v="4"/>
    <x v="5"/>
  </r>
  <r>
    <x v="1"/>
    <x v="15"/>
    <n v="18"/>
    <x v="4"/>
    <x v="18"/>
    <x v="3"/>
    <x v="4"/>
    <n v="0"/>
    <n v="0"/>
    <x v="4"/>
    <x v="5"/>
  </r>
  <r>
    <x v="1"/>
    <x v="10"/>
    <n v="14"/>
    <x v="4"/>
    <x v="18"/>
    <x v="3"/>
    <x v="4"/>
    <n v="0"/>
    <n v="0"/>
    <x v="4"/>
    <x v="5"/>
  </r>
  <r>
    <x v="0"/>
    <x v="6"/>
    <s v="1"/>
    <x v="68"/>
    <x v="19"/>
    <x v="0"/>
    <x v="0"/>
    <n v="7"/>
    <n v="7"/>
    <x v="5"/>
    <x v="0"/>
  </r>
  <r>
    <x v="0"/>
    <x v="3"/>
    <s v="2"/>
    <x v="69"/>
    <x v="19"/>
    <x v="0"/>
    <x v="1"/>
    <n v="5"/>
    <n v="5"/>
    <x v="6"/>
    <x v="1"/>
  </r>
  <r>
    <x v="0"/>
    <x v="1"/>
    <s v="6"/>
    <x v="4"/>
    <x v="19"/>
    <x v="1"/>
    <x v="3"/>
    <n v="1.5"/>
    <n v="1.5"/>
    <x v="1"/>
    <x v="2"/>
  </r>
  <r>
    <x v="0"/>
    <x v="19"/>
    <s v="4"/>
    <x v="70"/>
    <x v="19"/>
    <x v="2"/>
    <x v="2"/>
    <n v="3"/>
    <n v="0"/>
    <x v="4"/>
    <x v="5"/>
  </r>
  <r>
    <x v="0"/>
    <x v="6"/>
    <s v="17"/>
    <x v="4"/>
    <x v="19"/>
    <x v="0"/>
    <x v="4"/>
    <n v="0"/>
    <n v="0"/>
    <x v="4"/>
    <x v="5"/>
  </r>
  <r>
    <x v="1"/>
    <x v="12"/>
    <n v="2"/>
    <x v="71"/>
    <x v="19"/>
    <x v="0"/>
    <x v="1"/>
    <n v="5"/>
    <n v="5"/>
    <x v="0"/>
    <x v="0"/>
  </r>
  <r>
    <x v="1"/>
    <x v="7"/>
    <n v="21"/>
    <x v="4"/>
    <x v="19"/>
    <x v="0"/>
    <x v="4"/>
    <n v="0"/>
    <n v="0"/>
    <x v="4"/>
    <x v="5"/>
  </r>
  <r>
    <x v="1"/>
    <x v="8"/>
    <n v="20"/>
    <x v="4"/>
    <x v="19"/>
    <x v="3"/>
    <x v="4"/>
    <n v="0"/>
    <n v="0"/>
    <x v="4"/>
    <x v="5"/>
  </r>
  <r>
    <x v="1"/>
    <x v="8"/>
    <n v="21"/>
    <x v="4"/>
    <x v="19"/>
    <x v="3"/>
    <x v="4"/>
    <n v="0"/>
    <n v="0"/>
    <x v="4"/>
    <x v="5"/>
  </r>
  <r>
    <x v="1"/>
    <x v="8"/>
    <n v="28"/>
    <x v="4"/>
    <x v="19"/>
    <x v="3"/>
    <x v="4"/>
    <n v="0"/>
    <n v="0"/>
    <x v="4"/>
    <x v="5"/>
  </r>
  <r>
    <x v="1"/>
    <x v="14"/>
    <n v="14"/>
    <x v="4"/>
    <x v="19"/>
    <x v="3"/>
    <x v="4"/>
    <n v="0"/>
    <n v="0"/>
    <x v="4"/>
    <x v="5"/>
  </r>
  <r>
    <x v="1"/>
    <x v="9"/>
    <n v="31"/>
    <x v="4"/>
    <x v="19"/>
    <x v="3"/>
    <x v="4"/>
    <n v="0"/>
    <n v="0"/>
    <x v="4"/>
    <x v="5"/>
  </r>
  <r>
    <x v="1"/>
    <x v="10"/>
    <n v="9"/>
    <x v="4"/>
    <x v="19"/>
    <x v="3"/>
    <x v="4"/>
    <n v="0"/>
    <n v="0"/>
    <x v="4"/>
    <x v="5"/>
  </r>
  <r>
    <x v="0"/>
    <x v="6"/>
    <s v="2"/>
    <x v="72"/>
    <x v="20"/>
    <x v="1"/>
    <x v="1"/>
    <n v="5"/>
    <n v="5"/>
    <x v="0"/>
    <x v="0"/>
  </r>
  <r>
    <x v="0"/>
    <x v="2"/>
    <s v="2"/>
    <x v="73"/>
    <x v="20"/>
    <x v="1"/>
    <x v="1"/>
    <n v="5"/>
    <n v="5"/>
    <x v="6"/>
    <x v="1"/>
  </r>
  <r>
    <x v="1"/>
    <x v="8"/>
    <n v="1"/>
    <x v="74"/>
    <x v="20"/>
    <x v="0"/>
    <x v="0"/>
    <n v="7"/>
    <n v="7"/>
    <x v="5"/>
    <x v="0"/>
  </r>
  <r>
    <x v="1"/>
    <x v="11"/>
    <n v="3"/>
    <x v="75"/>
    <x v="20"/>
    <x v="1"/>
    <x v="2"/>
    <n v="3"/>
    <n v="3"/>
    <x v="1"/>
    <x v="1"/>
  </r>
  <r>
    <x v="1"/>
    <x v="10"/>
    <n v="4"/>
    <x v="76"/>
    <x v="20"/>
    <x v="1"/>
    <x v="2"/>
    <n v="3"/>
    <n v="3"/>
    <x v="7"/>
    <x v="2"/>
  </r>
  <r>
    <x v="1"/>
    <x v="7"/>
    <n v="6"/>
    <x v="4"/>
    <x v="20"/>
    <x v="0"/>
    <x v="3"/>
    <n v="1.5"/>
    <n v="1.5"/>
    <x v="8"/>
    <x v="3"/>
  </r>
  <r>
    <x v="1"/>
    <x v="11"/>
    <n v="5"/>
    <x v="4"/>
    <x v="20"/>
    <x v="1"/>
    <x v="3"/>
    <n v="1.5"/>
    <n v="1.5"/>
    <x v="9"/>
    <x v="4"/>
  </r>
  <r>
    <x v="1"/>
    <x v="12"/>
    <n v="13"/>
    <x v="4"/>
    <x v="20"/>
    <x v="1"/>
    <x v="4"/>
    <n v="0"/>
    <n v="0"/>
    <x v="4"/>
    <x v="5"/>
  </r>
  <r>
    <x v="1"/>
    <x v="8"/>
    <n v="19"/>
    <x v="4"/>
    <x v="20"/>
    <x v="3"/>
    <x v="4"/>
    <n v="0"/>
    <n v="0"/>
    <x v="4"/>
    <x v="5"/>
  </r>
  <r>
    <x v="1"/>
    <x v="8"/>
    <n v="24"/>
    <x v="4"/>
    <x v="20"/>
    <x v="3"/>
    <x v="4"/>
    <n v="0"/>
    <n v="0"/>
    <x v="4"/>
    <x v="5"/>
  </r>
  <r>
    <x v="1"/>
    <x v="14"/>
    <n v="15"/>
    <x v="4"/>
    <x v="20"/>
    <x v="3"/>
    <x v="4"/>
    <n v="0"/>
    <n v="0"/>
    <x v="4"/>
    <x v="5"/>
  </r>
  <r>
    <x v="1"/>
    <x v="9"/>
    <n v="19"/>
    <x v="4"/>
    <x v="20"/>
    <x v="3"/>
    <x v="4"/>
    <n v="0"/>
    <n v="0"/>
    <x v="4"/>
    <x v="5"/>
  </r>
  <r>
    <x v="0"/>
    <x v="17"/>
    <s v="1"/>
    <x v="77"/>
    <x v="21"/>
    <x v="0"/>
    <x v="0"/>
    <n v="7"/>
    <n v="7"/>
    <x v="5"/>
    <x v="0"/>
  </r>
  <r>
    <x v="0"/>
    <x v="18"/>
    <s v="4"/>
    <x v="78"/>
    <x v="21"/>
    <x v="0"/>
    <x v="2"/>
    <n v="3"/>
    <n v="3"/>
    <x v="0"/>
    <x v="1"/>
  </r>
  <r>
    <x v="0"/>
    <x v="2"/>
    <s v="5"/>
    <x v="4"/>
    <x v="21"/>
    <x v="0"/>
    <x v="3"/>
    <n v="1.5"/>
    <n v="1.5"/>
    <x v="6"/>
    <x v="2"/>
  </r>
  <r>
    <x v="0"/>
    <x v="19"/>
    <s v="5"/>
    <x v="4"/>
    <x v="21"/>
    <x v="1"/>
    <x v="3"/>
    <n v="1.5"/>
    <n v="1.5"/>
    <x v="1"/>
    <x v="3"/>
  </r>
  <r>
    <x v="0"/>
    <x v="19"/>
    <s v="3"/>
    <x v="79"/>
    <x v="21"/>
    <x v="2"/>
    <x v="2"/>
    <n v="3"/>
    <n v="0"/>
    <x v="4"/>
    <x v="5"/>
  </r>
  <r>
    <x v="0"/>
    <x v="3"/>
    <s v="4"/>
    <x v="80"/>
    <x v="21"/>
    <x v="2"/>
    <x v="2"/>
    <n v="3"/>
    <n v="0"/>
    <x v="4"/>
    <x v="5"/>
  </r>
  <r>
    <x v="0"/>
    <x v="3"/>
    <s v="10"/>
    <x v="4"/>
    <x v="21"/>
    <x v="1"/>
    <x v="4"/>
    <n v="0"/>
    <n v="0"/>
    <x v="4"/>
    <x v="5"/>
  </r>
  <r>
    <x v="1"/>
    <x v="11"/>
    <n v="12"/>
    <x v="4"/>
    <x v="21"/>
    <x v="1"/>
    <x v="4"/>
    <n v="0"/>
    <n v="0"/>
    <x v="4"/>
    <x v="5"/>
  </r>
  <r>
    <x v="1"/>
    <x v="12"/>
    <n v="14"/>
    <x v="4"/>
    <x v="21"/>
    <x v="1"/>
    <x v="4"/>
    <n v="0"/>
    <n v="0"/>
    <x v="4"/>
    <x v="5"/>
  </r>
  <r>
    <x v="1"/>
    <x v="12"/>
    <n v="16"/>
    <x v="4"/>
    <x v="21"/>
    <x v="1"/>
    <x v="4"/>
    <n v="0"/>
    <n v="0"/>
    <x v="4"/>
    <x v="5"/>
  </r>
  <r>
    <x v="1"/>
    <x v="13"/>
    <n v="11"/>
    <x v="4"/>
    <x v="21"/>
    <x v="2"/>
    <x v="4"/>
    <n v="0"/>
    <n v="0"/>
    <x v="4"/>
    <x v="5"/>
  </r>
  <r>
    <x v="1"/>
    <x v="11"/>
    <n v="13"/>
    <x v="4"/>
    <x v="21"/>
    <x v="2"/>
    <x v="4"/>
    <n v="0"/>
    <n v="0"/>
    <x v="4"/>
    <x v="5"/>
  </r>
  <r>
    <x v="1"/>
    <x v="7"/>
    <n v="20"/>
    <x v="4"/>
    <x v="21"/>
    <x v="2"/>
    <x v="4"/>
    <n v="0"/>
    <n v="0"/>
    <x v="4"/>
    <x v="5"/>
  </r>
  <r>
    <x v="1"/>
    <x v="8"/>
    <n v="22"/>
    <x v="4"/>
    <x v="21"/>
    <x v="3"/>
    <x v="4"/>
    <n v="0"/>
    <n v="0"/>
    <x v="4"/>
    <x v="5"/>
  </r>
  <r>
    <x v="1"/>
    <x v="8"/>
    <n v="23"/>
    <x v="4"/>
    <x v="21"/>
    <x v="3"/>
    <x v="4"/>
    <n v="0"/>
    <n v="0"/>
    <x v="4"/>
    <x v="5"/>
  </r>
  <r>
    <x v="1"/>
    <x v="9"/>
    <n v="7"/>
    <x v="4"/>
    <x v="21"/>
    <x v="3"/>
    <x v="4"/>
    <n v="0"/>
    <n v="0"/>
    <x v="4"/>
    <x v="5"/>
  </r>
  <r>
    <x v="1"/>
    <x v="16"/>
    <n v="8"/>
    <x v="4"/>
    <x v="21"/>
    <x v="3"/>
    <x v="4"/>
    <n v="0"/>
    <n v="0"/>
    <x v="4"/>
    <x v="5"/>
  </r>
  <r>
    <x v="1"/>
    <x v="10"/>
    <n v="7"/>
    <x v="4"/>
    <x v="21"/>
    <x v="3"/>
    <x v="4"/>
    <n v="0"/>
    <n v="0"/>
    <x v="4"/>
    <x v="5"/>
  </r>
  <r>
    <x v="1"/>
    <x v="10"/>
    <n v="8"/>
    <x v="4"/>
    <x v="21"/>
    <x v="3"/>
    <x v="4"/>
    <n v="0"/>
    <n v="0"/>
    <x v="4"/>
    <x v="5"/>
  </r>
  <r>
    <x v="1"/>
    <x v="10"/>
    <n v="17"/>
    <x v="4"/>
    <x v="21"/>
    <x v="3"/>
    <x v="4"/>
    <n v="0"/>
    <n v="0"/>
    <x v="4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4:X28" firstHeaderRow="1" firstDataRow="3" firstDataCol="1" rowPageCount="2" colPageCount="1"/>
  <pivotFields count="11">
    <pivotField axis="axisCol" subtotalTop="0" showAll="0">
      <items count="3">
        <item x="0"/>
        <item x="1"/>
        <item t="default"/>
      </items>
    </pivotField>
    <pivotField axis="axisCol" subtotalTop="0" showAll="0">
      <items count="21">
        <item x="19"/>
        <item x="5"/>
        <item x="1"/>
        <item x="6"/>
        <item x="3"/>
        <item x="4"/>
        <item x="2"/>
        <item x="0"/>
        <item x="17"/>
        <item x="13"/>
        <item x="11"/>
        <item x="12"/>
        <item x="7"/>
        <item x="8"/>
        <item x="14"/>
        <item x="9"/>
        <item x="15"/>
        <item x="16"/>
        <item x="10"/>
        <item x="18"/>
        <item t="default"/>
      </items>
    </pivotField>
    <pivotField subtotalTop="0" showAll="0"/>
    <pivotField subtotalTop="0" showAll="0"/>
    <pivotField axis="axisRow" subtotalTop="0" showAll="0" sortType="descending">
      <items count="2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showAll="0">
      <items count="6">
        <item x="0"/>
        <item x="1"/>
        <item h="1" x="2"/>
        <item h="1" x="4"/>
        <item h="1" x="3"/>
        <item t="default"/>
      </items>
    </pivotField>
    <pivotField subtotalTop="0" showAll="0">
      <items count="6">
        <item x="0"/>
        <item x="1"/>
        <item x="2"/>
        <item x="3"/>
        <item x="4"/>
        <item t="default"/>
      </items>
    </pivotField>
    <pivotField dataField="1" subtotalTop="0" showAll="0"/>
    <pivotField showAll="0"/>
    <pivotField showAll="0"/>
    <pivotField axis="axisPage" showAll="0">
      <items count="12">
        <item x="0"/>
        <item x="1"/>
        <item x="2"/>
        <item x="3"/>
        <item x="4"/>
        <item x="6"/>
        <item x="7"/>
        <item x="8"/>
        <item x="9"/>
        <item x="10"/>
        <item h="1" x="5"/>
        <item t="default"/>
      </items>
    </pivotField>
  </pivotFields>
  <rowFields count="1">
    <field x="4"/>
  </rowFields>
  <rowItems count="22">
    <i>
      <x v="18"/>
    </i>
    <i>
      <x v="2"/>
    </i>
    <i>
      <x v="9"/>
    </i>
    <i>
      <x/>
    </i>
    <i>
      <x v="20"/>
    </i>
    <i>
      <x v="7"/>
    </i>
    <i>
      <x v="19"/>
    </i>
    <i>
      <x v="21"/>
    </i>
    <i>
      <x v="14"/>
    </i>
    <i>
      <x v="10"/>
    </i>
    <i>
      <x v="3"/>
    </i>
    <i>
      <x v="4"/>
    </i>
    <i>
      <x v="13"/>
    </i>
    <i>
      <x v="1"/>
    </i>
    <i>
      <x v="11"/>
    </i>
    <i>
      <x v="16"/>
    </i>
    <i>
      <x v="6"/>
    </i>
    <i>
      <x v="8"/>
    </i>
    <i>
      <x v="17"/>
    </i>
    <i>
      <x v="15"/>
    </i>
    <i>
      <x v="12"/>
    </i>
    <i t="grand">
      <x/>
    </i>
  </rowItems>
  <colFields count="2">
    <field x="0"/>
    <field x="1"/>
  </colFields>
  <col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9"/>
    </i>
    <i t="default">
      <x/>
    </i>
    <i>
      <x v="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1"/>
    </i>
    <i t="grand">
      <x/>
    </i>
  </colItems>
  <pageFields count="2">
    <pageField fld="5" hier="0"/>
    <pageField fld="10" hier="0"/>
  </pageFields>
  <dataFields count="1">
    <dataField name="Сумма по полю очки" fld="7" baseField="7" baseItem="0"/>
  </dataFields>
  <formats count="1">
    <format dxfId="0">
      <pivotArea collapsedLevelsAreSubtotals="1" fieldPosition="0">
        <references count="1">
          <reference field="4" count="21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Normal="100" workbookViewId="0">
      <selection activeCell="B48" sqref="B48"/>
    </sheetView>
  </sheetViews>
  <sheetFormatPr defaultRowHeight="12.75"/>
  <cols>
    <col min="1" max="1" width="5.42578125" customWidth="1"/>
    <col min="2" max="2" width="27.140625" customWidth="1"/>
    <col min="3" max="12" width="4.140625" customWidth="1"/>
    <col min="13" max="13" width="9.28515625" customWidth="1"/>
    <col min="14" max="23" width="4.140625" customWidth="1"/>
    <col min="26" max="26" width="6.28515625" customWidth="1"/>
    <col min="27" max="27" width="6.140625" style="5" customWidth="1"/>
  </cols>
  <sheetData>
    <row r="1" spans="1:27" ht="34.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>
      <c r="A3" s="11" t="s">
        <v>80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8" t="s">
        <v>32</v>
      </c>
      <c r="Z3" s="88"/>
      <c r="AA3" s="88"/>
    </row>
    <row r="4" spans="1:27">
      <c r="A4" s="86" t="s">
        <v>111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27" ht="13.5" thickBot="1"/>
    <row r="6" spans="1:27" ht="21" customHeight="1">
      <c r="A6" s="32"/>
      <c r="B6" s="33"/>
      <c r="C6" s="82" t="s">
        <v>35</v>
      </c>
      <c r="D6" s="83"/>
      <c r="E6" s="83"/>
      <c r="F6" s="83"/>
      <c r="G6" s="83"/>
      <c r="H6" s="83"/>
      <c r="I6" s="83"/>
      <c r="J6" s="83"/>
      <c r="K6" s="83"/>
      <c r="L6" s="83"/>
      <c r="M6" s="84"/>
      <c r="N6" s="82" t="s">
        <v>34</v>
      </c>
      <c r="O6" s="83"/>
      <c r="P6" s="83"/>
      <c r="Q6" s="83"/>
      <c r="R6" s="83"/>
      <c r="S6" s="83"/>
      <c r="T6" s="83"/>
      <c r="U6" s="83"/>
      <c r="V6" s="83"/>
      <c r="W6" s="83"/>
      <c r="X6" s="84"/>
      <c r="Y6" s="60" t="s">
        <v>26</v>
      </c>
      <c r="Z6" s="33"/>
      <c r="AA6" s="35"/>
    </row>
    <row r="7" spans="1:27" hidden="1">
      <c r="A7" s="36"/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  <c r="M7" s="22"/>
      <c r="N7" s="26"/>
      <c r="O7" s="27"/>
      <c r="P7" s="27"/>
      <c r="Q7" s="27"/>
      <c r="R7" s="27"/>
      <c r="S7" s="27"/>
      <c r="T7" s="27"/>
      <c r="U7" s="27"/>
      <c r="V7" s="27"/>
      <c r="W7" s="28"/>
      <c r="X7" s="22"/>
      <c r="Y7" s="61"/>
      <c r="Z7" s="22"/>
      <c r="AA7" s="37"/>
    </row>
    <row r="8" spans="1:27" s="8" customFormat="1" ht="13.5" thickBot="1">
      <c r="A8" s="38" t="s">
        <v>29</v>
      </c>
      <c r="B8" s="39" t="s">
        <v>30</v>
      </c>
      <c r="C8" s="54">
        <v>38</v>
      </c>
      <c r="D8" s="55">
        <v>41</v>
      </c>
      <c r="E8" s="55">
        <v>44</v>
      </c>
      <c r="F8" s="55">
        <v>48</v>
      </c>
      <c r="G8" s="55">
        <v>52</v>
      </c>
      <c r="H8" s="55">
        <v>56</v>
      </c>
      <c r="I8" s="55">
        <v>60</v>
      </c>
      <c r="J8" s="55">
        <v>65</v>
      </c>
      <c r="K8" s="55">
        <v>70</v>
      </c>
      <c r="L8" s="56" t="s">
        <v>25</v>
      </c>
      <c r="M8" s="59" t="s">
        <v>24</v>
      </c>
      <c r="N8" s="57" t="s">
        <v>13</v>
      </c>
      <c r="O8" s="58" t="s">
        <v>14</v>
      </c>
      <c r="P8" s="58" t="s">
        <v>15</v>
      </c>
      <c r="Q8" s="58" t="s">
        <v>16</v>
      </c>
      <c r="R8" s="65" t="s">
        <v>9</v>
      </c>
      <c r="S8" s="58" t="s">
        <v>17</v>
      </c>
      <c r="T8" s="58" t="s">
        <v>19</v>
      </c>
      <c r="U8" s="58" t="s">
        <v>20</v>
      </c>
      <c r="V8" s="65" t="s">
        <v>21</v>
      </c>
      <c r="W8" s="56" t="s">
        <v>23</v>
      </c>
      <c r="X8" s="59" t="s">
        <v>24</v>
      </c>
      <c r="Y8" s="62" t="s">
        <v>42</v>
      </c>
      <c r="Z8" s="44" t="s">
        <v>31</v>
      </c>
      <c r="AA8" s="45" t="s">
        <v>43</v>
      </c>
    </row>
    <row r="9" spans="1:27" s="13" customFormat="1" ht="15" customHeight="1">
      <c r="A9" s="10">
        <f>ROWS(A$9:A9)</f>
        <v>1</v>
      </c>
      <c r="B9" s="68" t="s">
        <v>71</v>
      </c>
      <c r="C9" s="63">
        <v>8</v>
      </c>
      <c r="D9" s="66">
        <v>10</v>
      </c>
      <c r="E9" s="63">
        <v>9</v>
      </c>
      <c r="F9" s="66">
        <v>11</v>
      </c>
      <c r="G9" s="63">
        <v>13.5</v>
      </c>
      <c r="H9" s="66">
        <v>11</v>
      </c>
      <c r="I9" s="63">
        <v>10</v>
      </c>
      <c r="J9" s="66">
        <v>15</v>
      </c>
      <c r="K9" s="63">
        <v>12</v>
      </c>
      <c r="L9" s="66">
        <v>15</v>
      </c>
      <c r="M9" s="18">
        <f t="shared" ref="M9:M40" si="0">L9+K9+J9+I9+H9+G9+F9+E9+D9+C9</f>
        <v>114.5</v>
      </c>
      <c r="N9" s="63">
        <v>12</v>
      </c>
      <c r="O9" s="66">
        <v>16</v>
      </c>
      <c r="P9" s="63">
        <v>15</v>
      </c>
      <c r="Q9" s="66">
        <v>13.5</v>
      </c>
      <c r="R9" s="63">
        <v>13.5</v>
      </c>
      <c r="S9" s="66">
        <v>16</v>
      </c>
      <c r="T9" s="63">
        <v>13.5</v>
      </c>
      <c r="U9" s="66">
        <v>16</v>
      </c>
      <c r="V9" s="63">
        <v>13.5</v>
      </c>
      <c r="W9" s="66">
        <v>16</v>
      </c>
      <c r="X9" s="18">
        <f t="shared" ref="X9:X40" si="1">W9+V9+U9+T9+S9+R9+Q9+P9+O9+N9</f>
        <v>145</v>
      </c>
      <c r="Y9" s="18">
        <f t="shared" ref="Y9:Y40" si="2">X9+M9</f>
        <v>259.5</v>
      </c>
      <c r="Z9" s="77">
        <v>1</v>
      </c>
      <c r="AA9" s="10"/>
    </row>
    <row r="10" spans="1:27" s="13" customFormat="1" ht="15" customHeight="1">
      <c r="A10" s="10">
        <f>ROWS(A$9:A10)</f>
        <v>2</v>
      </c>
      <c r="B10" s="69" t="s">
        <v>74</v>
      </c>
      <c r="C10" s="64">
        <v>13.5</v>
      </c>
      <c r="D10" s="67">
        <v>8</v>
      </c>
      <c r="E10" s="64"/>
      <c r="F10" s="67">
        <v>16</v>
      </c>
      <c r="G10" s="64">
        <v>15</v>
      </c>
      <c r="H10" s="67"/>
      <c r="I10" s="64">
        <v>12</v>
      </c>
      <c r="J10" s="67"/>
      <c r="K10" s="64">
        <v>9</v>
      </c>
      <c r="L10" s="67">
        <v>13.5</v>
      </c>
      <c r="M10" s="18">
        <f t="shared" si="0"/>
        <v>87</v>
      </c>
      <c r="N10" s="64"/>
      <c r="O10" s="67">
        <v>13.5</v>
      </c>
      <c r="P10" s="64">
        <v>13.5</v>
      </c>
      <c r="Q10" s="67">
        <v>16</v>
      </c>
      <c r="R10" s="64">
        <v>15</v>
      </c>
      <c r="S10" s="67">
        <v>10</v>
      </c>
      <c r="T10" s="64"/>
      <c r="U10" s="67">
        <v>13.5</v>
      </c>
      <c r="V10" s="64">
        <v>12</v>
      </c>
      <c r="W10" s="67">
        <v>10</v>
      </c>
      <c r="X10" s="18">
        <f t="shared" si="1"/>
        <v>103.5</v>
      </c>
      <c r="Y10" s="20">
        <f t="shared" si="2"/>
        <v>190.5</v>
      </c>
      <c r="Z10" s="78">
        <v>2</v>
      </c>
      <c r="AA10" s="17"/>
    </row>
    <row r="11" spans="1:27" s="13" customFormat="1" ht="15" customHeight="1">
      <c r="A11" s="10">
        <f>ROWS(A$9:A11)</f>
        <v>3</v>
      </c>
      <c r="B11" s="69" t="s">
        <v>72</v>
      </c>
      <c r="C11" s="64">
        <v>11</v>
      </c>
      <c r="D11" s="67">
        <v>13.5</v>
      </c>
      <c r="E11" s="64">
        <v>13.5</v>
      </c>
      <c r="F11" s="67">
        <v>7</v>
      </c>
      <c r="G11" s="64">
        <v>16</v>
      </c>
      <c r="H11" s="67">
        <v>13.5</v>
      </c>
      <c r="I11" s="64">
        <v>11</v>
      </c>
      <c r="J11" s="67"/>
      <c r="K11" s="64"/>
      <c r="L11" s="67">
        <v>8</v>
      </c>
      <c r="M11" s="18">
        <f t="shared" si="0"/>
        <v>93.5</v>
      </c>
      <c r="N11" s="64">
        <v>11</v>
      </c>
      <c r="O11" s="67">
        <v>9</v>
      </c>
      <c r="P11" s="64">
        <v>9</v>
      </c>
      <c r="Q11" s="67">
        <v>9</v>
      </c>
      <c r="R11" s="64">
        <v>9</v>
      </c>
      <c r="S11" s="67">
        <v>12</v>
      </c>
      <c r="T11" s="64">
        <v>8</v>
      </c>
      <c r="U11" s="67">
        <v>13.5</v>
      </c>
      <c r="V11" s="64">
        <v>7</v>
      </c>
      <c r="W11" s="67">
        <v>9</v>
      </c>
      <c r="X11" s="18">
        <f t="shared" si="1"/>
        <v>96.5</v>
      </c>
      <c r="Y11" s="20">
        <f t="shared" si="2"/>
        <v>190</v>
      </c>
      <c r="Z11" s="79">
        <v>3</v>
      </c>
      <c r="AA11" s="17"/>
    </row>
    <row r="12" spans="1:27" s="13" customFormat="1" ht="15" customHeight="1">
      <c r="A12" s="10">
        <f>ROWS(A$9:A12)</f>
        <v>4</v>
      </c>
      <c r="B12" s="69" t="s">
        <v>75</v>
      </c>
      <c r="C12" s="64"/>
      <c r="D12" s="67"/>
      <c r="E12" s="64"/>
      <c r="F12" s="67">
        <v>13.5</v>
      </c>
      <c r="G12" s="64"/>
      <c r="H12" s="67"/>
      <c r="I12" s="64">
        <v>13.5</v>
      </c>
      <c r="J12" s="67">
        <v>13.5</v>
      </c>
      <c r="K12" s="64"/>
      <c r="L12" s="67"/>
      <c r="M12" s="18">
        <f t="shared" si="0"/>
        <v>40.5</v>
      </c>
      <c r="N12" s="64"/>
      <c r="O12" s="67">
        <v>13.5</v>
      </c>
      <c r="P12" s="64"/>
      <c r="Q12" s="67"/>
      <c r="R12" s="64">
        <v>13.5</v>
      </c>
      <c r="S12" s="67"/>
      <c r="T12" s="64">
        <v>9</v>
      </c>
      <c r="U12" s="67">
        <v>12</v>
      </c>
      <c r="V12" s="64"/>
      <c r="W12" s="67">
        <v>15</v>
      </c>
      <c r="X12" s="18">
        <f t="shared" si="1"/>
        <v>63</v>
      </c>
      <c r="Y12" s="20">
        <f t="shared" si="2"/>
        <v>103.5</v>
      </c>
      <c r="Z12" s="80">
        <v>4</v>
      </c>
      <c r="AA12" s="2"/>
    </row>
    <row r="13" spans="1:27" s="13" customFormat="1" ht="15" customHeight="1">
      <c r="A13" s="10">
        <f>ROWS(A$9:A13)</f>
        <v>5</v>
      </c>
      <c r="B13" s="69" t="s">
        <v>79</v>
      </c>
      <c r="C13" s="64">
        <v>15</v>
      </c>
      <c r="D13" s="67">
        <v>16</v>
      </c>
      <c r="E13" s="64">
        <v>16</v>
      </c>
      <c r="F13" s="67"/>
      <c r="G13" s="64"/>
      <c r="H13" s="67"/>
      <c r="I13" s="64">
        <v>15</v>
      </c>
      <c r="J13" s="67"/>
      <c r="K13" s="64"/>
      <c r="L13" s="67"/>
      <c r="M13" s="18">
        <f t="shared" si="0"/>
        <v>62</v>
      </c>
      <c r="N13" s="64"/>
      <c r="O13" s="67"/>
      <c r="P13" s="64"/>
      <c r="Q13" s="67">
        <v>15</v>
      </c>
      <c r="R13" s="64">
        <v>12</v>
      </c>
      <c r="S13" s="67">
        <v>13.5</v>
      </c>
      <c r="T13" s="64"/>
      <c r="U13" s="67"/>
      <c r="V13" s="64"/>
      <c r="W13" s="67"/>
      <c r="X13" s="18">
        <f t="shared" si="1"/>
        <v>40.5</v>
      </c>
      <c r="Y13" s="20">
        <f t="shared" si="2"/>
        <v>102.5</v>
      </c>
      <c r="Z13" s="80">
        <v>5</v>
      </c>
      <c r="AA13" s="2"/>
    </row>
    <row r="14" spans="1:27" s="13" customFormat="1" ht="15" customHeight="1">
      <c r="A14" s="10">
        <f>ROWS(A$9:A14)</f>
        <v>6</v>
      </c>
      <c r="B14" s="69" t="s">
        <v>77</v>
      </c>
      <c r="C14" s="64">
        <v>16</v>
      </c>
      <c r="D14" s="67">
        <v>15</v>
      </c>
      <c r="E14" s="64">
        <v>13.5</v>
      </c>
      <c r="F14" s="67">
        <v>13.5</v>
      </c>
      <c r="G14" s="64"/>
      <c r="H14" s="67">
        <v>10</v>
      </c>
      <c r="I14" s="64"/>
      <c r="J14" s="67"/>
      <c r="K14" s="64"/>
      <c r="L14" s="67"/>
      <c r="M14" s="18">
        <f t="shared" si="0"/>
        <v>68</v>
      </c>
      <c r="N14" s="64"/>
      <c r="O14" s="67">
        <v>15</v>
      </c>
      <c r="P14" s="64"/>
      <c r="Q14" s="67"/>
      <c r="R14" s="64"/>
      <c r="S14" s="67"/>
      <c r="T14" s="64"/>
      <c r="U14" s="67">
        <v>15</v>
      </c>
      <c r="V14" s="64"/>
      <c r="W14" s="67"/>
      <c r="X14" s="18">
        <f t="shared" si="1"/>
        <v>30</v>
      </c>
      <c r="Y14" s="20">
        <f t="shared" si="2"/>
        <v>98</v>
      </c>
      <c r="Z14" s="80">
        <v>6</v>
      </c>
      <c r="AA14" s="2"/>
    </row>
    <row r="15" spans="1:27" s="13" customFormat="1" ht="15" customHeight="1">
      <c r="A15" s="10">
        <f>ROWS(A$9:A15)</f>
        <v>7</v>
      </c>
      <c r="B15" s="69" t="s">
        <v>78</v>
      </c>
      <c r="C15" s="64">
        <v>10</v>
      </c>
      <c r="D15" s="67">
        <v>12</v>
      </c>
      <c r="E15" s="64"/>
      <c r="F15" s="67"/>
      <c r="G15" s="64"/>
      <c r="H15" s="67"/>
      <c r="I15" s="64">
        <v>13.5</v>
      </c>
      <c r="J15" s="67">
        <v>10</v>
      </c>
      <c r="K15" s="64"/>
      <c r="L15" s="67">
        <v>12</v>
      </c>
      <c r="M15" s="18">
        <f t="shared" si="0"/>
        <v>57.5</v>
      </c>
      <c r="N15" s="64"/>
      <c r="O15" s="67"/>
      <c r="P15" s="64"/>
      <c r="Q15" s="67"/>
      <c r="R15" s="64"/>
      <c r="S15" s="67"/>
      <c r="T15" s="64">
        <v>11</v>
      </c>
      <c r="U15" s="67">
        <v>10</v>
      </c>
      <c r="V15" s="64">
        <v>11</v>
      </c>
      <c r="W15" s="67"/>
      <c r="X15" s="18">
        <f t="shared" si="1"/>
        <v>32</v>
      </c>
      <c r="Y15" s="20">
        <f t="shared" si="2"/>
        <v>89.5</v>
      </c>
      <c r="Z15" s="80">
        <v>7</v>
      </c>
      <c r="AA15" s="2"/>
    </row>
    <row r="16" spans="1:27" s="13" customFormat="1" ht="15" customHeight="1">
      <c r="A16" s="10">
        <f>ROWS(A$9:A16)</f>
        <v>8</v>
      </c>
      <c r="B16" s="69" t="s">
        <v>91</v>
      </c>
      <c r="C16" s="64"/>
      <c r="D16" s="67"/>
      <c r="E16" s="64"/>
      <c r="F16" s="67">
        <v>9</v>
      </c>
      <c r="G16" s="64">
        <v>10</v>
      </c>
      <c r="H16" s="67">
        <v>15</v>
      </c>
      <c r="I16" s="64"/>
      <c r="J16" s="67"/>
      <c r="K16" s="64">
        <v>10</v>
      </c>
      <c r="L16" s="67"/>
      <c r="M16" s="18">
        <f t="shared" si="0"/>
        <v>44</v>
      </c>
      <c r="N16" s="64"/>
      <c r="O16" s="67"/>
      <c r="P16" s="64">
        <v>12</v>
      </c>
      <c r="Q16" s="67"/>
      <c r="R16" s="64"/>
      <c r="S16" s="67">
        <v>15</v>
      </c>
      <c r="T16" s="64"/>
      <c r="U16" s="67"/>
      <c r="V16" s="64"/>
      <c r="W16" s="67"/>
      <c r="X16" s="18">
        <f t="shared" si="1"/>
        <v>27</v>
      </c>
      <c r="Y16" s="20">
        <f t="shared" si="2"/>
        <v>71</v>
      </c>
      <c r="Z16" s="80">
        <v>8</v>
      </c>
      <c r="AA16" s="2"/>
    </row>
    <row r="17" spans="1:27" s="13" customFormat="1" ht="15" customHeight="1">
      <c r="A17" s="10">
        <f>ROWS(A$9:A17)</f>
        <v>9</v>
      </c>
      <c r="B17" s="69" t="s">
        <v>83</v>
      </c>
      <c r="C17" s="64">
        <v>9</v>
      </c>
      <c r="D17" s="67"/>
      <c r="E17" s="64"/>
      <c r="F17" s="67">
        <v>8</v>
      </c>
      <c r="G17" s="64"/>
      <c r="H17" s="67"/>
      <c r="I17" s="64">
        <v>9</v>
      </c>
      <c r="J17" s="67"/>
      <c r="K17" s="64"/>
      <c r="L17" s="67"/>
      <c r="M17" s="18">
        <f t="shared" si="0"/>
        <v>26</v>
      </c>
      <c r="N17" s="64"/>
      <c r="O17" s="67">
        <v>8</v>
      </c>
      <c r="P17" s="64"/>
      <c r="Q17" s="67"/>
      <c r="R17" s="64">
        <v>10</v>
      </c>
      <c r="S17" s="67"/>
      <c r="T17" s="64"/>
      <c r="U17" s="67"/>
      <c r="V17" s="64"/>
      <c r="W17" s="67">
        <v>11</v>
      </c>
      <c r="X17" s="18">
        <f t="shared" si="1"/>
        <v>29</v>
      </c>
      <c r="Y17" s="20">
        <f t="shared" si="2"/>
        <v>55</v>
      </c>
      <c r="Z17" s="80">
        <v>9</v>
      </c>
      <c r="AA17" s="2"/>
    </row>
    <row r="18" spans="1:27" s="13" customFormat="1" ht="15" customHeight="1">
      <c r="A18" s="10">
        <f>ROWS(A$9:A18)</f>
        <v>10</v>
      </c>
      <c r="B18" s="69" t="s">
        <v>88</v>
      </c>
      <c r="C18" s="64"/>
      <c r="D18" s="67">
        <v>7</v>
      </c>
      <c r="E18" s="64">
        <v>8</v>
      </c>
      <c r="F18" s="67"/>
      <c r="G18" s="64"/>
      <c r="H18" s="67"/>
      <c r="I18" s="64"/>
      <c r="J18" s="67"/>
      <c r="K18" s="64"/>
      <c r="L18" s="67"/>
      <c r="M18" s="18">
        <f t="shared" si="0"/>
        <v>15</v>
      </c>
      <c r="N18" s="64"/>
      <c r="O18" s="67"/>
      <c r="P18" s="64"/>
      <c r="Q18" s="67">
        <v>8</v>
      </c>
      <c r="R18" s="64"/>
      <c r="S18" s="67"/>
      <c r="T18" s="64"/>
      <c r="U18" s="67">
        <v>11</v>
      </c>
      <c r="V18" s="64">
        <v>13.5</v>
      </c>
      <c r="W18" s="67"/>
      <c r="X18" s="18">
        <f t="shared" si="1"/>
        <v>32.5</v>
      </c>
      <c r="Y18" s="20">
        <f t="shared" si="2"/>
        <v>47.5</v>
      </c>
      <c r="Z18" s="80">
        <v>10</v>
      </c>
      <c r="AA18" s="2"/>
    </row>
    <row r="19" spans="1:27" s="13" customFormat="1" ht="15" customHeight="1">
      <c r="A19" s="10">
        <f>ROWS(A$9:A19)</f>
        <v>11</v>
      </c>
      <c r="B19" s="69" t="s">
        <v>93</v>
      </c>
      <c r="C19" s="64"/>
      <c r="D19" s="67"/>
      <c r="E19" s="64"/>
      <c r="F19" s="67">
        <v>12</v>
      </c>
      <c r="G19" s="64"/>
      <c r="H19" s="67"/>
      <c r="I19" s="64">
        <v>8</v>
      </c>
      <c r="J19" s="67">
        <v>13.5</v>
      </c>
      <c r="K19" s="64">
        <v>13.5</v>
      </c>
      <c r="L19" s="67"/>
      <c r="M19" s="18">
        <f t="shared" si="0"/>
        <v>47</v>
      </c>
      <c r="N19" s="64"/>
      <c r="O19" s="67"/>
      <c r="P19" s="64"/>
      <c r="Q19" s="67"/>
      <c r="R19" s="64"/>
      <c r="S19" s="67"/>
      <c r="T19" s="64"/>
      <c r="U19" s="67"/>
      <c r="V19" s="64"/>
      <c r="W19" s="67"/>
      <c r="X19" s="18">
        <f t="shared" si="1"/>
        <v>0</v>
      </c>
      <c r="Y19" s="20">
        <f t="shared" si="2"/>
        <v>47</v>
      </c>
      <c r="Z19" s="80">
        <v>11</v>
      </c>
      <c r="AA19" s="2"/>
    </row>
    <row r="20" spans="1:27" s="13" customFormat="1" ht="15" customHeight="1">
      <c r="A20" s="10">
        <f>ROWS(A$9:A20)</f>
        <v>12</v>
      </c>
      <c r="B20" s="69" t="s">
        <v>81</v>
      </c>
      <c r="C20" s="64">
        <v>13.5</v>
      </c>
      <c r="D20" s="67"/>
      <c r="E20" s="64"/>
      <c r="F20" s="67"/>
      <c r="G20" s="64">
        <v>11</v>
      </c>
      <c r="H20" s="67">
        <v>12</v>
      </c>
      <c r="I20" s="64"/>
      <c r="J20" s="67"/>
      <c r="K20" s="64"/>
      <c r="L20" s="67">
        <v>9</v>
      </c>
      <c r="M20" s="18">
        <f t="shared" si="0"/>
        <v>45.5</v>
      </c>
      <c r="N20" s="64"/>
      <c r="O20" s="67"/>
      <c r="P20" s="64"/>
      <c r="Q20" s="67"/>
      <c r="R20" s="64"/>
      <c r="S20" s="67"/>
      <c r="T20" s="64"/>
      <c r="U20" s="67"/>
      <c r="V20" s="64"/>
      <c r="W20" s="67"/>
      <c r="X20" s="18">
        <f t="shared" si="1"/>
        <v>0</v>
      </c>
      <c r="Y20" s="20">
        <f t="shared" si="2"/>
        <v>45.5</v>
      </c>
      <c r="Z20" s="80">
        <v>12</v>
      </c>
      <c r="AA20" s="2"/>
    </row>
    <row r="21" spans="1:27" s="13" customFormat="1" ht="15" customHeight="1">
      <c r="A21" s="10">
        <f>ROWS(A$9:A21)</f>
        <v>13</v>
      </c>
      <c r="B21" s="69" t="s">
        <v>76</v>
      </c>
      <c r="C21" s="64"/>
      <c r="D21" s="67"/>
      <c r="E21" s="64"/>
      <c r="F21" s="67"/>
      <c r="G21" s="64"/>
      <c r="H21" s="67"/>
      <c r="I21" s="64"/>
      <c r="J21" s="67"/>
      <c r="K21" s="64"/>
      <c r="L21" s="67"/>
      <c r="M21" s="18">
        <f t="shared" si="0"/>
        <v>0</v>
      </c>
      <c r="N21" s="64">
        <v>15</v>
      </c>
      <c r="O21" s="67">
        <v>12</v>
      </c>
      <c r="P21" s="64">
        <v>10</v>
      </c>
      <c r="Q21" s="67"/>
      <c r="R21" s="64">
        <v>8</v>
      </c>
      <c r="S21" s="67"/>
      <c r="T21" s="64"/>
      <c r="U21" s="67"/>
      <c r="V21" s="64"/>
      <c r="W21" s="67"/>
      <c r="X21" s="18">
        <f t="shared" si="1"/>
        <v>45</v>
      </c>
      <c r="Y21" s="20">
        <f t="shared" si="2"/>
        <v>45</v>
      </c>
      <c r="Z21" s="80">
        <v>13</v>
      </c>
      <c r="AA21" s="2"/>
    </row>
    <row r="22" spans="1:27" s="13" customFormat="1" ht="15" customHeight="1">
      <c r="A22" s="10">
        <f>ROWS(A$9:A22)</f>
        <v>14</v>
      </c>
      <c r="B22" s="69" t="s">
        <v>95</v>
      </c>
      <c r="C22" s="64"/>
      <c r="D22" s="67"/>
      <c r="E22" s="64"/>
      <c r="F22" s="67"/>
      <c r="G22" s="64"/>
      <c r="H22" s="67">
        <v>8</v>
      </c>
      <c r="I22" s="64"/>
      <c r="J22" s="67"/>
      <c r="K22" s="64">
        <v>15</v>
      </c>
      <c r="L22" s="67"/>
      <c r="M22" s="18">
        <f t="shared" si="0"/>
        <v>23</v>
      </c>
      <c r="N22" s="64"/>
      <c r="O22" s="67"/>
      <c r="P22" s="64"/>
      <c r="Q22" s="67"/>
      <c r="R22" s="64"/>
      <c r="S22" s="67">
        <v>11</v>
      </c>
      <c r="T22" s="64"/>
      <c r="U22" s="67"/>
      <c r="V22" s="64">
        <v>9</v>
      </c>
      <c r="W22" s="67"/>
      <c r="X22" s="18">
        <f t="shared" si="1"/>
        <v>20</v>
      </c>
      <c r="Y22" s="20">
        <f t="shared" si="2"/>
        <v>43</v>
      </c>
      <c r="Z22" s="80">
        <v>14</v>
      </c>
      <c r="AA22" s="2"/>
    </row>
    <row r="23" spans="1:27" s="13" customFormat="1" ht="15" customHeight="1">
      <c r="A23" s="10">
        <f>ROWS(A$9:A23)</f>
        <v>15</v>
      </c>
      <c r="B23" s="69" t="s">
        <v>96</v>
      </c>
      <c r="C23" s="64"/>
      <c r="D23" s="67"/>
      <c r="E23" s="64"/>
      <c r="F23" s="67"/>
      <c r="G23" s="64"/>
      <c r="H23" s="67"/>
      <c r="I23" s="64"/>
      <c r="J23" s="67"/>
      <c r="K23" s="64"/>
      <c r="L23" s="67"/>
      <c r="M23" s="18">
        <f t="shared" si="0"/>
        <v>0</v>
      </c>
      <c r="N23" s="64">
        <v>16</v>
      </c>
      <c r="O23" s="67"/>
      <c r="P23" s="64">
        <v>16</v>
      </c>
      <c r="Q23" s="67"/>
      <c r="R23" s="64"/>
      <c r="S23" s="67">
        <v>9</v>
      </c>
      <c r="T23" s="64"/>
      <c r="U23" s="67"/>
      <c r="V23" s="64"/>
      <c r="W23" s="67"/>
      <c r="X23" s="18">
        <f t="shared" si="1"/>
        <v>41</v>
      </c>
      <c r="Y23" s="20">
        <f t="shared" si="2"/>
        <v>41</v>
      </c>
      <c r="Z23" s="80">
        <v>15</v>
      </c>
      <c r="AA23" s="2"/>
    </row>
    <row r="24" spans="1:27" s="13" customFormat="1" ht="15" customHeight="1">
      <c r="A24" s="10">
        <f>ROWS(A$9:A24)</f>
        <v>16</v>
      </c>
      <c r="B24" s="69" t="s">
        <v>85</v>
      </c>
      <c r="C24" s="64"/>
      <c r="D24" s="67"/>
      <c r="E24" s="64">
        <v>12</v>
      </c>
      <c r="F24" s="67"/>
      <c r="G24" s="64"/>
      <c r="H24" s="67">
        <v>7</v>
      </c>
      <c r="I24" s="64"/>
      <c r="J24" s="67"/>
      <c r="K24" s="64"/>
      <c r="L24" s="67"/>
      <c r="M24" s="18">
        <f t="shared" si="0"/>
        <v>19</v>
      </c>
      <c r="N24" s="64">
        <v>10</v>
      </c>
      <c r="O24" s="67"/>
      <c r="P24" s="64"/>
      <c r="Q24" s="67"/>
      <c r="R24" s="64"/>
      <c r="S24" s="67"/>
      <c r="T24" s="64"/>
      <c r="U24" s="67"/>
      <c r="V24" s="64">
        <v>10</v>
      </c>
      <c r="W24" s="67"/>
      <c r="X24" s="18">
        <f t="shared" si="1"/>
        <v>20</v>
      </c>
      <c r="Y24" s="20">
        <f t="shared" si="2"/>
        <v>39</v>
      </c>
      <c r="Z24" s="80">
        <v>16</v>
      </c>
      <c r="AA24" s="2"/>
    </row>
    <row r="25" spans="1:27" s="13" customFormat="1" ht="15" customHeight="1">
      <c r="A25" s="10">
        <f>ROWS(A$9:A25)</f>
        <v>17</v>
      </c>
      <c r="B25" s="69" t="s">
        <v>114</v>
      </c>
      <c r="C25" s="64"/>
      <c r="D25" s="67"/>
      <c r="E25" s="64"/>
      <c r="F25" s="67">
        <v>15</v>
      </c>
      <c r="G25" s="64"/>
      <c r="H25" s="67"/>
      <c r="I25" s="64"/>
      <c r="J25" s="67">
        <v>12</v>
      </c>
      <c r="K25" s="64"/>
      <c r="L25" s="67"/>
      <c r="M25" s="18">
        <f t="shared" si="0"/>
        <v>27</v>
      </c>
      <c r="N25" s="64"/>
      <c r="O25" s="67"/>
      <c r="P25" s="64"/>
      <c r="Q25" s="67"/>
      <c r="R25" s="64"/>
      <c r="S25" s="67"/>
      <c r="T25" s="64"/>
      <c r="U25" s="67"/>
      <c r="V25" s="64"/>
      <c r="W25" s="67">
        <v>8</v>
      </c>
      <c r="X25" s="18">
        <f t="shared" si="1"/>
        <v>8</v>
      </c>
      <c r="Y25" s="20">
        <f t="shared" si="2"/>
        <v>35</v>
      </c>
      <c r="Z25" s="80">
        <v>17</v>
      </c>
      <c r="AA25" s="2"/>
    </row>
    <row r="26" spans="1:27" s="13" customFormat="1" ht="15" customHeight="1">
      <c r="A26" s="10">
        <f>ROWS(A$9:A26)</f>
        <v>18</v>
      </c>
      <c r="B26" s="69" t="s">
        <v>105</v>
      </c>
      <c r="C26" s="64"/>
      <c r="D26" s="67"/>
      <c r="E26" s="64"/>
      <c r="F26" s="67"/>
      <c r="G26" s="64"/>
      <c r="H26" s="67">
        <v>9</v>
      </c>
      <c r="I26" s="64"/>
      <c r="J26" s="67"/>
      <c r="K26" s="64"/>
      <c r="L26" s="67">
        <v>10</v>
      </c>
      <c r="M26" s="18">
        <f t="shared" si="0"/>
        <v>19</v>
      </c>
      <c r="N26" s="64"/>
      <c r="O26" s="67"/>
      <c r="P26" s="64"/>
      <c r="Q26" s="67"/>
      <c r="R26" s="64"/>
      <c r="S26" s="67"/>
      <c r="T26" s="64">
        <v>15</v>
      </c>
      <c r="U26" s="67"/>
      <c r="V26" s="64"/>
      <c r="W26" s="67"/>
      <c r="X26" s="18">
        <f t="shared" si="1"/>
        <v>15</v>
      </c>
      <c r="Y26" s="20">
        <f t="shared" si="2"/>
        <v>34</v>
      </c>
      <c r="Z26" s="80">
        <v>18</v>
      </c>
      <c r="AA26" s="2"/>
    </row>
    <row r="27" spans="1:27" s="13" customFormat="1" ht="15" customHeight="1">
      <c r="A27" s="10">
        <f>ROWS(A$9:A27)</f>
        <v>19</v>
      </c>
      <c r="B27" s="69" t="s">
        <v>100</v>
      </c>
      <c r="C27" s="64"/>
      <c r="D27" s="67"/>
      <c r="E27" s="64"/>
      <c r="F27" s="67"/>
      <c r="G27" s="64"/>
      <c r="H27" s="67"/>
      <c r="I27" s="64"/>
      <c r="J27" s="67"/>
      <c r="K27" s="64"/>
      <c r="L27" s="67"/>
      <c r="M27" s="18">
        <f t="shared" si="0"/>
        <v>0</v>
      </c>
      <c r="N27" s="64"/>
      <c r="O27" s="67">
        <v>11</v>
      </c>
      <c r="P27" s="64">
        <v>11</v>
      </c>
      <c r="Q27" s="67">
        <v>11</v>
      </c>
      <c r="R27" s="64"/>
      <c r="S27" s="67"/>
      <c r="T27" s="64"/>
      <c r="U27" s="67"/>
      <c r="V27" s="64"/>
      <c r="W27" s="67"/>
      <c r="X27" s="18">
        <f t="shared" si="1"/>
        <v>33</v>
      </c>
      <c r="Y27" s="20">
        <f t="shared" si="2"/>
        <v>33</v>
      </c>
      <c r="Z27" s="80">
        <v>19</v>
      </c>
      <c r="AA27" s="2"/>
    </row>
    <row r="28" spans="1:27" s="13" customFormat="1" ht="15" customHeight="1">
      <c r="A28" s="10">
        <f>ROWS(A$9:A28)</f>
        <v>20</v>
      </c>
      <c r="B28" s="69" t="s">
        <v>84</v>
      </c>
      <c r="C28" s="64"/>
      <c r="D28" s="67"/>
      <c r="E28" s="64">
        <v>15</v>
      </c>
      <c r="F28" s="67"/>
      <c r="G28" s="64"/>
      <c r="H28" s="67"/>
      <c r="I28" s="64"/>
      <c r="J28" s="67">
        <v>16</v>
      </c>
      <c r="K28" s="64"/>
      <c r="L28" s="67"/>
      <c r="M28" s="18">
        <f t="shared" si="0"/>
        <v>31</v>
      </c>
      <c r="N28" s="64"/>
      <c r="O28" s="67"/>
      <c r="P28" s="64"/>
      <c r="Q28" s="67"/>
      <c r="R28" s="64"/>
      <c r="S28" s="67"/>
      <c r="T28" s="64"/>
      <c r="U28" s="67"/>
      <c r="V28" s="64"/>
      <c r="W28" s="67"/>
      <c r="X28" s="18">
        <f t="shared" si="1"/>
        <v>0</v>
      </c>
      <c r="Y28" s="20">
        <f t="shared" si="2"/>
        <v>31</v>
      </c>
      <c r="Z28" s="80">
        <v>20</v>
      </c>
      <c r="AA28" s="2"/>
    </row>
    <row r="29" spans="1:27" s="13" customFormat="1" ht="15" customHeight="1">
      <c r="A29" s="10">
        <f>ROWS(A$9:A29)</f>
        <v>21</v>
      </c>
      <c r="B29" s="69" t="s">
        <v>87</v>
      </c>
      <c r="C29" s="64"/>
      <c r="D29" s="67"/>
      <c r="E29" s="64">
        <v>17</v>
      </c>
      <c r="F29" s="67"/>
      <c r="G29" s="64"/>
      <c r="H29" s="67"/>
      <c r="I29" s="64"/>
      <c r="J29" s="67"/>
      <c r="K29" s="64"/>
      <c r="L29" s="67"/>
      <c r="M29" s="18">
        <f t="shared" si="0"/>
        <v>17</v>
      </c>
      <c r="N29" s="64"/>
      <c r="O29" s="67"/>
      <c r="P29" s="64"/>
      <c r="Q29" s="67">
        <v>13.5</v>
      </c>
      <c r="R29" s="64"/>
      <c r="S29" s="67"/>
      <c r="T29" s="64"/>
      <c r="U29" s="67"/>
      <c r="V29" s="64"/>
      <c r="W29" s="67"/>
      <c r="X29" s="18">
        <f t="shared" si="1"/>
        <v>13.5</v>
      </c>
      <c r="Y29" s="20">
        <f t="shared" si="2"/>
        <v>30.5</v>
      </c>
      <c r="Z29" s="80">
        <v>21</v>
      </c>
      <c r="AA29" s="2"/>
    </row>
    <row r="30" spans="1:27" s="13" customFormat="1" ht="15" customHeight="1">
      <c r="A30" s="10">
        <f>ROWS(A$9:A30)</f>
        <v>22</v>
      </c>
      <c r="B30" s="69" t="s">
        <v>86</v>
      </c>
      <c r="C30" s="64"/>
      <c r="D30" s="67">
        <v>9</v>
      </c>
      <c r="E30" s="64">
        <v>11</v>
      </c>
      <c r="F30" s="67"/>
      <c r="G30" s="64"/>
      <c r="H30" s="67"/>
      <c r="I30" s="64"/>
      <c r="J30" s="67"/>
      <c r="K30" s="64"/>
      <c r="L30" s="67"/>
      <c r="M30" s="18">
        <f t="shared" si="0"/>
        <v>20</v>
      </c>
      <c r="N30" s="64"/>
      <c r="O30" s="67"/>
      <c r="P30" s="64"/>
      <c r="Q30" s="67"/>
      <c r="R30" s="64"/>
      <c r="S30" s="67">
        <v>8</v>
      </c>
      <c r="T30" s="64"/>
      <c r="U30" s="67"/>
      <c r="V30" s="64"/>
      <c r="W30" s="67"/>
      <c r="X30" s="18">
        <f t="shared" si="1"/>
        <v>8</v>
      </c>
      <c r="Y30" s="20">
        <f t="shared" si="2"/>
        <v>28</v>
      </c>
      <c r="Z30" s="80">
        <v>23</v>
      </c>
      <c r="AA30" s="2"/>
    </row>
    <row r="31" spans="1:27" s="13" customFormat="1" ht="15" customHeight="1">
      <c r="A31" s="10">
        <f>ROWS(A$9:A31)</f>
        <v>23</v>
      </c>
      <c r="B31" s="69" t="s">
        <v>102</v>
      </c>
      <c r="C31" s="64"/>
      <c r="D31" s="67"/>
      <c r="E31" s="64"/>
      <c r="F31" s="67"/>
      <c r="G31" s="64"/>
      <c r="H31" s="67"/>
      <c r="I31" s="64"/>
      <c r="J31" s="67"/>
      <c r="K31" s="64"/>
      <c r="L31" s="67"/>
      <c r="M31" s="18">
        <f t="shared" si="0"/>
        <v>0</v>
      </c>
      <c r="N31" s="64"/>
      <c r="O31" s="67"/>
      <c r="P31" s="64"/>
      <c r="Q31" s="67"/>
      <c r="R31" s="64">
        <v>16</v>
      </c>
      <c r="S31" s="67"/>
      <c r="T31" s="64"/>
      <c r="U31" s="67"/>
      <c r="V31" s="64"/>
      <c r="W31" s="67">
        <v>12</v>
      </c>
      <c r="X31" s="18">
        <f t="shared" si="1"/>
        <v>28</v>
      </c>
      <c r="Y31" s="20">
        <f t="shared" si="2"/>
        <v>28</v>
      </c>
      <c r="Z31" s="80">
        <v>22</v>
      </c>
      <c r="AA31" s="2"/>
    </row>
    <row r="32" spans="1:27" s="13" customFormat="1" ht="15" customHeight="1">
      <c r="A32" s="10">
        <f>ROWS(A$9:A32)</f>
        <v>24</v>
      </c>
      <c r="B32" s="69" t="s">
        <v>89</v>
      </c>
      <c r="C32" s="64"/>
      <c r="D32" s="67">
        <v>13.5</v>
      </c>
      <c r="E32" s="64"/>
      <c r="F32" s="67"/>
      <c r="G32" s="64">
        <v>13.5</v>
      </c>
      <c r="H32" s="67"/>
      <c r="I32" s="64"/>
      <c r="J32" s="67"/>
      <c r="K32" s="64"/>
      <c r="L32" s="67"/>
      <c r="M32" s="18">
        <f t="shared" si="0"/>
        <v>27</v>
      </c>
      <c r="N32" s="64"/>
      <c r="O32" s="67"/>
      <c r="P32" s="64"/>
      <c r="Q32" s="67"/>
      <c r="R32" s="64"/>
      <c r="S32" s="67"/>
      <c r="T32" s="64"/>
      <c r="U32" s="67"/>
      <c r="V32" s="64"/>
      <c r="W32" s="67"/>
      <c r="X32" s="18">
        <f t="shared" si="1"/>
        <v>0</v>
      </c>
      <c r="Y32" s="20">
        <f t="shared" si="2"/>
        <v>27</v>
      </c>
      <c r="Z32" s="80">
        <v>25</v>
      </c>
      <c r="AA32" s="2"/>
    </row>
    <row r="33" spans="1:27" s="13" customFormat="1" ht="15" customHeight="1">
      <c r="A33" s="10">
        <f>ROWS(A$9:A33)</f>
        <v>25</v>
      </c>
      <c r="B33" s="69" t="s">
        <v>92</v>
      </c>
      <c r="C33" s="64"/>
      <c r="D33" s="67"/>
      <c r="E33" s="64"/>
      <c r="F33" s="67"/>
      <c r="G33" s="64"/>
      <c r="H33" s="67"/>
      <c r="I33" s="64">
        <v>16</v>
      </c>
      <c r="J33" s="67"/>
      <c r="K33" s="64">
        <v>11</v>
      </c>
      <c r="L33" s="67"/>
      <c r="M33" s="18">
        <f t="shared" si="0"/>
        <v>27</v>
      </c>
      <c r="N33" s="64"/>
      <c r="O33" s="67"/>
      <c r="P33" s="64"/>
      <c r="Q33" s="67"/>
      <c r="R33" s="64"/>
      <c r="S33" s="67"/>
      <c r="T33" s="64"/>
      <c r="U33" s="67"/>
      <c r="V33" s="64"/>
      <c r="W33" s="67"/>
      <c r="X33" s="18">
        <f t="shared" si="1"/>
        <v>0</v>
      </c>
      <c r="Y33" s="20">
        <f t="shared" si="2"/>
        <v>27</v>
      </c>
      <c r="Z33" s="80">
        <v>24</v>
      </c>
      <c r="AA33" s="2"/>
    </row>
    <row r="34" spans="1:27" s="13" customFormat="1" ht="15" customHeight="1">
      <c r="A34" s="10">
        <f>ROWS(A$9:A34)</f>
        <v>26</v>
      </c>
      <c r="B34" s="69" t="s">
        <v>98</v>
      </c>
      <c r="C34" s="64"/>
      <c r="D34" s="67"/>
      <c r="E34" s="64"/>
      <c r="F34" s="67"/>
      <c r="G34" s="64"/>
      <c r="H34" s="67"/>
      <c r="I34" s="64"/>
      <c r="J34" s="67"/>
      <c r="K34" s="64"/>
      <c r="L34" s="67"/>
      <c r="M34" s="18">
        <f t="shared" si="0"/>
        <v>0</v>
      </c>
      <c r="N34" s="64">
        <v>13.5</v>
      </c>
      <c r="O34" s="67"/>
      <c r="P34" s="64"/>
      <c r="Q34" s="67"/>
      <c r="R34" s="64">
        <v>13.5</v>
      </c>
      <c r="S34" s="67"/>
      <c r="T34" s="64"/>
      <c r="U34" s="67"/>
      <c r="V34" s="64"/>
      <c r="W34" s="67"/>
      <c r="X34" s="18">
        <f t="shared" si="1"/>
        <v>27</v>
      </c>
      <c r="Y34" s="20">
        <f t="shared" si="2"/>
        <v>27</v>
      </c>
      <c r="Z34" s="80">
        <v>26</v>
      </c>
      <c r="AA34" s="2"/>
    </row>
    <row r="35" spans="1:27" s="13" customFormat="1" ht="15" customHeight="1">
      <c r="A35" s="10">
        <f>ROWS(A$9:A35)</f>
        <v>27</v>
      </c>
      <c r="B35" s="69" t="s">
        <v>82</v>
      </c>
      <c r="C35" s="64">
        <v>12</v>
      </c>
      <c r="D35" s="67"/>
      <c r="E35" s="64"/>
      <c r="F35" s="67"/>
      <c r="G35" s="64"/>
      <c r="H35" s="67"/>
      <c r="I35" s="64"/>
      <c r="J35" s="67"/>
      <c r="K35" s="64">
        <v>13.5</v>
      </c>
      <c r="L35" s="67"/>
      <c r="M35" s="18">
        <f t="shared" si="0"/>
        <v>25.5</v>
      </c>
      <c r="N35" s="64"/>
      <c r="O35" s="67"/>
      <c r="P35" s="64"/>
      <c r="Q35" s="67"/>
      <c r="R35" s="64"/>
      <c r="S35" s="67"/>
      <c r="T35" s="64"/>
      <c r="U35" s="67"/>
      <c r="V35" s="64"/>
      <c r="W35" s="67"/>
      <c r="X35" s="18">
        <f t="shared" si="1"/>
        <v>0</v>
      </c>
      <c r="Y35" s="20">
        <f t="shared" si="2"/>
        <v>25.5</v>
      </c>
      <c r="Z35" s="80" t="s">
        <v>125</v>
      </c>
      <c r="AA35" s="2"/>
    </row>
    <row r="36" spans="1:27" s="13" customFormat="1" ht="15" customHeight="1">
      <c r="A36" s="10">
        <f>ROWS(A$9:A36)</f>
        <v>28</v>
      </c>
      <c r="B36" s="69" t="s">
        <v>119</v>
      </c>
      <c r="C36" s="64"/>
      <c r="D36" s="67"/>
      <c r="E36" s="64"/>
      <c r="F36" s="67"/>
      <c r="G36" s="64"/>
      <c r="H36" s="67"/>
      <c r="I36" s="64"/>
      <c r="J36" s="67"/>
      <c r="K36" s="64"/>
      <c r="L36" s="67">
        <v>13.5</v>
      </c>
      <c r="M36" s="18">
        <f t="shared" si="0"/>
        <v>13.5</v>
      </c>
      <c r="N36" s="64"/>
      <c r="O36" s="67"/>
      <c r="P36" s="64"/>
      <c r="Q36" s="67">
        <v>12</v>
      </c>
      <c r="R36" s="64"/>
      <c r="S36" s="67"/>
      <c r="T36" s="64"/>
      <c r="U36" s="67"/>
      <c r="V36" s="64"/>
      <c r="W36" s="67"/>
      <c r="X36" s="18">
        <f t="shared" si="1"/>
        <v>12</v>
      </c>
      <c r="Y36" s="20">
        <f t="shared" si="2"/>
        <v>25.5</v>
      </c>
      <c r="Z36" s="80" t="s">
        <v>125</v>
      </c>
      <c r="AA36" s="2"/>
    </row>
    <row r="37" spans="1:27" s="13" customFormat="1" ht="15" customHeight="1">
      <c r="A37" s="10">
        <f>ROWS(A$9:A37)</f>
        <v>29</v>
      </c>
      <c r="B37" s="69" t="s">
        <v>97</v>
      </c>
      <c r="C37" s="64"/>
      <c r="D37" s="67"/>
      <c r="E37" s="64"/>
      <c r="F37" s="67"/>
      <c r="G37" s="64"/>
      <c r="H37" s="67"/>
      <c r="I37" s="64"/>
      <c r="J37" s="67"/>
      <c r="K37" s="64"/>
      <c r="L37" s="67"/>
      <c r="M37" s="18">
        <f t="shared" si="0"/>
        <v>0</v>
      </c>
      <c r="N37" s="64">
        <v>13.5</v>
      </c>
      <c r="O37" s="67">
        <v>10</v>
      </c>
      <c r="P37" s="64"/>
      <c r="Q37" s="67"/>
      <c r="R37" s="64"/>
      <c r="S37" s="67"/>
      <c r="T37" s="64"/>
      <c r="U37" s="67"/>
      <c r="V37" s="64"/>
      <c r="W37" s="67"/>
      <c r="X37" s="18">
        <f t="shared" si="1"/>
        <v>23.5</v>
      </c>
      <c r="Y37" s="20">
        <f t="shared" si="2"/>
        <v>23.5</v>
      </c>
      <c r="Z37" s="80" t="s">
        <v>126</v>
      </c>
      <c r="AA37" s="2"/>
    </row>
    <row r="38" spans="1:27" s="13" customFormat="1" ht="15" customHeight="1">
      <c r="A38" s="10">
        <f>ROWS(A$9:A38)</f>
        <v>30</v>
      </c>
      <c r="B38" s="69" t="s">
        <v>120</v>
      </c>
      <c r="C38" s="64"/>
      <c r="D38" s="67"/>
      <c r="E38" s="64"/>
      <c r="F38" s="67"/>
      <c r="G38" s="64"/>
      <c r="H38" s="67"/>
      <c r="I38" s="64"/>
      <c r="J38" s="67"/>
      <c r="K38" s="64"/>
      <c r="L38" s="67"/>
      <c r="M38" s="18">
        <f t="shared" si="0"/>
        <v>0</v>
      </c>
      <c r="N38" s="64"/>
      <c r="O38" s="67"/>
      <c r="P38" s="64"/>
      <c r="Q38" s="67">
        <v>10</v>
      </c>
      <c r="R38" s="64"/>
      <c r="S38" s="67"/>
      <c r="T38" s="64"/>
      <c r="U38" s="67"/>
      <c r="V38" s="64"/>
      <c r="W38" s="67">
        <v>13.5</v>
      </c>
      <c r="X38" s="18">
        <f t="shared" si="1"/>
        <v>23.5</v>
      </c>
      <c r="Y38" s="20">
        <f t="shared" si="2"/>
        <v>23.5</v>
      </c>
      <c r="Z38" s="80" t="s">
        <v>126</v>
      </c>
      <c r="AA38" s="2"/>
    </row>
    <row r="39" spans="1:27" s="13" customFormat="1" ht="15" customHeight="1">
      <c r="A39" s="10">
        <f>ROWS(A$9:A39)</f>
        <v>31</v>
      </c>
      <c r="B39" s="69" t="s">
        <v>106</v>
      </c>
      <c r="C39" s="64"/>
      <c r="D39" s="67"/>
      <c r="E39" s="64"/>
      <c r="F39" s="67"/>
      <c r="G39" s="64"/>
      <c r="H39" s="67"/>
      <c r="I39" s="64"/>
      <c r="J39" s="67"/>
      <c r="K39" s="64"/>
      <c r="L39" s="67">
        <v>11</v>
      </c>
      <c r="M39" s="18">
        <f t="shared" si="0"/>
        <v>11</v>
      </c>
      <c r="N39" s="64"/>
      <c r="O39" s="67"/>
      <c r="P39" s="64"/>
      <c r="Q39" s="67"/>
      <c r="R39" s="64"/>
      <c r="S39" s="67"/>
      <c r="T39" s="64">
        <v>12</v>
      </c>
      <c r="U39" s="67"/>
      <c r="V39" s="64"/>
      <c r="W39" s="67"/>
      <c r="X39" s="18">
        <f t="shared" si="1"/>
        <v>12</v>
      </c>
      <c r="Y39" s="20">
        <f t="shared" si="2"/>
        <v>23</v>
      </c>
      <c r="Z39" s="80">
        <v>31</v>
      </c>
      <c r="AA39" s="2"/>
    </row>
    <row r="40" spans="1:27" s="13" customFormat="1" ht="15" customHeight="1">
      <c r="A40" s="10">
        <f>ROWS(A$9:A40)</f>
        <v>32</v>
      </c>
      <c r="B40" s="69" t="s">
        <v>122</v>
      </c>
      <c r="C40" s="64"/>
      <c r="D40" s="67"/>
      <c r="E40" s="64"/>
      <c r="F40" s="67"/>
      <c r="G40" s="64"/>
      <c r="H40" s="67"/>
      <c r="I40" s="64"/>
      <c r="J40" s="67"/>
      <c r="K40" s="64"/>
      <c r="L40" s="67"/>
      <c r="M40" s="18">
        <f t="shared" si="0"/>
        <v>0</v>
      </c>
      <c r="N40" s="64"/>
      <c r="O40" s="67"/>
      <c r="P40" s="64"/>
      <c r="Q40" s="67"/>
      <c r="R40" s="64"/>
      <c r="S40" s="67"/>
      <c r="T40" s="64"/>
      <c r="U40" s="67">
        <v>9</v>
      </c>
      <c r="V40" s="64"/>
      <c r="W40" s="67">
        <v>13.5</v>
      </c>
      <c r="X40" s="18">
        <f t="shared" si="1"/>
        <v>22.5</v>
      </c>
      <c r="Y40" s="20">
        <f t="shared" si="2"/>
        <v>22.5</v>
      </c>
      <c r="Z40" s="80">
        <v>32</v>
      </c>
      <c r="AA40" s="2"/>
    </row>
    <row r="41" spans="1:27" s="13" customFormat="1" ht="15" customHeight="1">
      <c r="A41" s="10">
        <f>ROWS(A$9:A41)</f>
        <v>33</v>
      </c>
      <c r="B41" s="69" t="s">
        <v>94</v>
      </c>
      <c r="C41" s="64"/>
      <c r="D41" s="67"/>
      <c r="E41" s="64"/>
      <c r="F41" s="67"/>
      <c r="G41" s="64"/>
      <c r="H41" s="67"/>
      <c r="I41" s="64"/>
      <c r="J41" s="67"/>
      <c r="K41" s="64">
        <v>16</v>
      </c>
      <c r="L41" s="67"/>
      <c r="M41" s="18">
        <f t="shared" ref="M41:M58" si="3">L41+K41+J41+I41+H41+G41+F41+E41+D41+C41</f>
        <v>16</v>
      </c>
      <c r="N41" s="64"/>
      <c r="O41" s="67"/>
      <c r="P41" s="64"/>
      <c r="Q41" s="67"/>
      <c r="R41" s="64"/>
      <c r="S41" s="67"/>
      <c r="T41" s="64"/>
      <c r="U41" s="67"/>
      <c r="V41" s="64"/>
      <c r="W41" s="67"/>
      <c r="X41" s="18">
        <f t="shared" ref="X41:X58" si="4">W41+V41+U41+T41+S41+R41+Q41+P41+O41+N41</f>
        <v>0</v>
      </c>
      <c r="Y41" s="20">
        <f t="shared" ref="Y41:Y58" si="5">X41+M41</f>
        <v>16</v>
      </c>
      <c r="Z41" s="80" t="s">
        <v>127</v>
      </c>
      <c r="AA41" s="2"/>
    </row>
    <row r="42" spans="1:27" s="13" customFormat="1" ht="15" customHeight="1">
      <c r="A42" s="10">
        <f>ROWS(A$9:A42)</f>
        <v>34</v>
      </c>
      <c r="B42" s="69" t="s">
        <v>104</v>
      </c>
      <c r="C42" s="64"/>
      <c r="D42" s="67"/>
      <c r="E42" s="64"/>
      <c r="F42" s="67"/>
      <c r="G42" s="64"/>
      <c r="H42" s="67"/>
      <c r="I42" s="64"/>
      <c r="J42" s="67"/>
      <c r="K42" s="64"/>
      <c r="L42" s="67"/>
      <c r="M42" s="18">
        <f t="shared" si="3"/>
        <v>0</v>
      </c>
      <c r="N42" s="64"/>
      <c r="O42" s="67"/>
      <c r="P42" s="64"/>
      <c r="Q42" s="67"/>
      <c r="R42" s="64"/>
      <c r="S42" s="67"/>
      <c r="T42" s="64">
        <v>16</v>
      </c>
      <c r="U42" s="67"/>
      <c r="V42" s="64"/>
      <c r="W42" s="67"/>
      <c r="X42" s="18">
        <f t="shared" si="4"/>
        <v>16</v>
      </c>
      <c r="Y42" s="20">
        <f t="shared" si="5"/>
        <v>16</v>
      </c>
      <c r="Z42" s="80" t="s">
        <v>127</v>
      </c>
      <c r="AA42" s="2"/>
    </row>
    <row r="43" spans="1:27" s="13" customFormat="1" ht="15" customHeight="1">
      <c r="A43" s="10">
        <f>ROWS(A$9:A43)</f>
        <v>35</v>
      </c>
      <c r="B43" s="69" t="s">
        <v>108</v>
      </c>
      <c r="C43" s="64"/>
      <c r="D43" s="67"/>
      <c r="E43" s="64"/>
      <c r="F43" s="67"/>
      <c r="G43" s="64"/>
      <c r="H43" s="67"/>
      <c r="I43" s="64"/>
      <c r="J43" s="67"/>
      <c r="K43" s="64"/>
      <c r="L43" s="67"/>
      <c r="M43" s="18">
        <f t="shared" si="3"/>
        <v>0</v>
      </c>
      <c r="N43" s="64"/>
      <c r="O43" s="67"/>
      <c r="P43" s="64"/>
      <c r="Q43" s="67"/>
      <c r="R43" s="64"/>
      <c r="S43" s="67"/>
      <c r="T43" s="64"/>
      <c r="U43" s="67"/>
      <c r="V43" s="64">
        <v>16</v>
      </c>
      <c r="W43" s="67"/>
      <c r="X43" s="18">
        <f t="shared" si="4"/>
        <v>16</v>
      </c>
      <c r="Y43" s="20">
        <f t="shared" si="5"/>
        <v>16</v>
      </c>
      <c r="Z43" s="80" t="s">
        <v>127</v>
      </c>
      <c r="AA43" s="2"/>
    </row>
    <row r="44" spans="1:27" s="13" customFormat="1" ht="15" customHeight="1">
      <c r="A44" s="10">
        <f>ROWS(A$9:A44)</f>
        <v>36</v>
      </c>
      <c r="B44" s="69" t="s">
        <v>115</v>
      </c>
      <c r="C44" s="64"/>
      <c r="D44" s="67"/>
      <c r="E44" s="64"/>
      <c r="F44" s="67"/>
      <c r="G44" s="64"/>
      <c r="H44" s="67">
        <v>16</v>
      </c>
      <c r="I44" s="64"/>
      <c r="J44" s="67"/>
      <c r="K44" s="64"/>
      <c r="L44" s="67"/>
      <c r="M44" s="18">
        <f t="shared" si="3"/>
        <v>16</v>
      </c>
      <c r="N44" s="64"/>
      <c r="O44" s="67"/>
      <c r="P44" s="64"/>
      <c r="Q44" s="67"/>
      <c r="R44" s="64"/>
      <c r="S44" s="67"/>
      <c r="T44" s="64"/>
      <c r="U44" s="67"/>
      <c r="V44" s="64"/>
      <c r="W44" s="67"/>
      <c r="X44" s="18">
        <f t="shared" si="4"/>
        <v>0</v>
      </c>
      <c r="Y44" s="20">
        <f t="shared" si="5"/>
        <v>16</v>
      </c>
      <c r="Z44" s="80" t="s">
        <v>127</v>
      </c>
      <c r="AA44" s="2"/>
    </row>
    <row r="45" spans="1:27" s="13" customFormat="1" ht="15" customHeight="1">
      <c r="A45" s="10">
        <f>ROWS(A$9:A45)</f>
        <v>37</v>
      </c>
      <c r="B45" s="69" t="s">
        <v>118</v>
      </c>
      <c r="C45" s="64"/>
      <c r="D45" s="67"/>
      <c r="E45" s="64"/>
      <c r="F45" s="67"/>
      <c r="G45" s="64"/>
      <c r="H45" s="67"/>
      <c r="I45" s="64"/>
      <c r="J45" s="67"/>
      <c r="K45" s="64"/>
      <c r="L45" s="67">
        <v>16</v>
      </c>
      <c r="M45" s="18">
        <f t="shared" si="3"/>
        <v>16</v>
      </c>
      <c r="N45" s="64"/>
      <c r="O45" s="67"/>
      <c r="P45" s="64"/>
      <c r="Q45" s="67"/>
      <c r="R45" s="64"/>
      <c r="S45" s="67"/>
      <c r="T45" s="64"/>
      <c r="U45" s="67"/>
      <c r="V45" s="64"/>
      <c r="W45" s="67"/>
      <c r="X45" s="18">
        <f t="shared" si="4"/>
        <v>0</v>
      </c>
      <c r="Y45" s="20">
        <f t="shared" si="5"/>
        <v>16</v>
      </c>
      <c r="Z45" s="80" t="s">
        <v>127</v>
      </c>
      <c r="AA45" s="2"/>
    </row>
    <row r="46" spans="1:27" s="13" customFormat="1" ht="15" customHeight="1">
      <c r="A46" s="10">
        <f>ROWS(A$9:A46)</f>
        <v>38</v>
      </c>
      <c r="B46" s="69" t="s">
        <v>109</v>
      </c>
      <c r="C46" s="64"/>
      <c r="D46" s="67"/>
      <c r="E46" s="64"/>
      <c r="F46" s="67"/>
      <c r="G46" s="64"/>
      <c r="H46" s="67"/>
      <c r="I46" s="64"/>
      <c r="J46" s="67"/>
      <c r="K46" s="64"/>
      <c r="L46" s="67"/>
      <c r="M46" s="18">
        <f t="shared" si="3"/>
        <v>0</v>
      </c>
      <c r="N46" s="64"/>
      <c r="O46" s="67"/>
      <c r="P46" s="64"/>
      <c r="Q46" s="67"/>
      <c r="R46" s="64"/>
      <c r="S46" s="67"/>
      <c r="T46" s="64"/>
      <c r="U46" s="67"/>
      <c r="V46" s="64">
        <v>15</v>
      </c>
      <c r="W46" s="67"/>
      <c r="X46" s="18">
        <f t="shared" si="4"/>
        <v>15</v>
      </c>
      <c r="Y46" s="20">
        <f t="shared" si="5"/>
        <v>15</v>
      </c>
      <c r="Z46" s="80">
        <v>38</v>
      </c>
      <c r="AA46" s="2"/>
    </row>
    <row r="47" spans="1:27" s="13" customFormat="1" ht="15" customHeight="1">
      <c r="A47" s="10">
        <f>ROWS(A$9:A47)</f>
        <v>39</v>
      </c>
      <c r="B47" s="69" t="s">
        <v>132</v>
      </c>
      <c r="C47" s="64"/>
      <c r="D47" s="67"/>
      <c r="E47" s="64"/>
      <c r="F47" s="67"/>
      <c r="G47" s="64"/>
      <c r="H47" s="67"/>
      <c r="I47" s="64"/>
      <c r="J47" s="67"/>
      <c r="K47" s="64"/>
      <c r="L47" s="67"/>
      <c r="M47" s="18">
        <f t="shared" si="3"/>
        <v>0</v>
      </c>
      <c r="N47" s="64"/>
      <c r="O47" s="67"/>
      <c r="P47" s="64">
        <v>13.5</v>
      </c>
      <c r="Q47" s="67"/>
      <c r="R47" s="64"/>
      <c r="S47" s="67"/>
      <c r="T47" s="64"/>
      <c r="U47" s="67"/>
      <c r="V47" s="64"/>
      <c r="W47" s="67"/>
      <c r="X47" s="18">
        <f t="shared" si="4"/>
        <v>13.5</v>
      </c>
      <c r="Y47" s="20">
        <f t="shared" si="5"/>
        <v>13.5</v>
      </c>
      <c r="Z47" s="80" t="s">
        <v>128</v>
      </c>
      <c r="AA47" s="2"/>
    </row>
    <row r="48" spans="1:27" s="13" customFormat="1" ht="15" customHeight="1">
      <c r="A48" s="10">
        <f>ROWS(A$9:A48)</f>
        <v>40</v>
      </c>
      <c r="B48" s="69" t="s">
        <v>113</v>
      </c>
      <c r="C48" s="64"/>
      <c r="D48" s="67"/>
      <c r="E48" s="64"/>
      <c r="F48" s="67"/>
      <c r="G48" s="64"/>
      <c r="H48" s="67">
        <v>13.5</v>
      </c>
      <c r="I48" s="64"/>
      <c r="J48" s="67"/>
      <c r="K48" s="64"/>
      <c r="L48" s="67"/>
      <c r="M48" s="18">
        <f t="shared" si="3"/>
        <v>13.5</v>
      </c>
      <c r="N48" s="64"/>
      <c r="O48" s="67"/>
      <c r="P48" s="64"/>
      <c r="Q48" s="67"/>
      <c r="R48" s="64"/>
      <c r="S48" s="67"/>
      <c r="T48" s="64"/>
      <c r="U48" s="67"/>
      <c r="V48" s="64"/>
      <c r="W48" s="67"/>
      <c r="X48" s="18">
        <f t="shared" si="4"/>
        <v>0</v>
      </c>
      <c r="Y48" s="20">
        <f t="shared" si="5"/>
        <v>13.5</v>
      </c>
      <c r="Z48" s="80" t="s">
        <v>128</v>
      </c>
      <c r="AA48" s="2"/>
    </row>
    <row r="49" spans="1:27" s="13" customFormat="1" ht="15" customHeight="1">
      <c r="A49" s="10">
        <f>ROWS(A$9:A49)</f>
        <v>41</v>
      </c>
      <c r="B49" s="69" t="s">
        <v>121</v>
      </c>
      <c r="C49" s="64"/>
      <c r="D49" s="67"/>
      <c r="E49" s="64"/>
      <c r="F49" s="67"/>
      <c r="G49" s="64"/>
      <c r="H49" s="67"/>
      <c r="I49" s="64"/>
      <c r="J49" s="67"/>
      <c r="K49" s="64"/>
      <c r="L49" s="67"/>
      <c r="M49" s="18">
        <f t="shared" si="3"/>
        <v>0</v>
      </c>
      <c r="N49" s="64"/>
      <c r="O49" s="67"/>
      <c r="P49" s="64"/>
      <c r="Q49" s="67"/>
      <c r="R49" s="64"/>
      <c r="S49" s="67">
        <v>13.5</v>
      </c>
      <c r="T49" s="64"/>
      <c r="U49" s="67"/>
      <c r="V49" s="64"/>
      <c r="W49" s="67"/>
      <c r="X49" s="18">
        <f t="shared" si="4"/>
        <v>13.5</v>
      </c>
      <c r="Y49" s="20">
        <f t="shared" si="5"/>
        <v>13.5</v>
      </c>
      <c r="Z49" s="80" t="s">
        <v>128</v>
      </c>
      <c r="AA49" s="2"/>
    </row>
    <row r="50" spans="1:27" s="13" customFormat="1" ht="15" customHeight="1">
      <c r="A50" s="10">
        <f>ROWS(A$9:A50)</f>
        <v>42</v>
      </c>
      <c r="B50" s="69" t="s">
        <v>90</v>
      </c>
      <c r="C50" s="64"/>
      <c r="D50" s="67"/>
      <c r="E50" s="64"/>
      <c r="F50" s="67"/>
      <c r="G50" s="64">
        <v>12</v>
      </c>
      <c r="H50" s="67"/>
      <c r="I50" s="64"/>
      <c r="J50" s="67"/>
      <c r="K50" s="64"/>
      <c r="L50" s="67"/>
      <c r="M50" s="18">
        <f t="shared" si="3"/>
        <v>12</v>
      </c>
      <c r="N50" s="64"/>
      <c r="O50" s="67"/>
      <c r="P50" s="64"/>
      <c r="Q50" s="67"/>
      <c r="R50" s="64"/>
      <c r="S50" s="67"/>
      <c r="T50" s="64"/>
      <c r="U50" s="67"/>
      <c r="V50" s="64"/>
      <c r="W50" s="67"/>
      <c r="X50" s="18">
        <f t="shared" si="4"/>
        <v>0</v>
      </c>
      <c r="Y50" s="20">
        <f t="shared" si="5"/>
        <v>12</v>
      </c>
      <c r="Z50" s="80">
        <v>42</v>
      </c>
      <c r="AA50" s="17"/>
    </row>
    <row r="51" spans="1:27" s="13" customFormat="1" ht="15" customHeight="1">
      <c r="A51" s="10">
        <f>ROWS(A$9:A51)</f>
        <v>43</v>
      </c>
      <c r="B51" s="69" t="s">
        <v>103</v>
      </c>
      <c r="C51" s="64"/>
      <c r="D51" s="67"/>
      <c r="E51" s="64"/>
      <c r="F51" s="67"/>
      <c r="G51" s="64"/>
      <c r="H51" s="67"/>
      <c r="I51" s="64"/>
      <c r="J51" s="67"/>
      <c r="K51" s="64"/>
      <c r="L51" s="67"/>
      <c r="M51" s="18">
        <f t="shared" si="3"/>
        <v>0</v>
      </c>
      <c r="N51" s="64"/>
      <c r="O51" s="67"/>
      <c r="P51" s="64"/>
      <c r="Q51" s="67"/>
      <c r="R51" s="64">
        <v>11</v>
      </c>
      <c r="S51" s="67"/>
      <c r="T51" s="64"/>
      <c r="U51" s="67"/>
      <c r="V51" s="64"/>
      <c r="W51" s="67"/>
      <c r="X51" s="18">
        <f t="shared" si="4"/>
        <v>11</v>
      </c>
      <c r="Y51" s="20">
        <f t="shared" si="5"/>
        <v>11</v>
      </c>
      <c r="Z51" s="80" t="s">
        <v>129</v>
      </c>
      <c r="AA51" s="17"/>
    </row>
    <row r="52" spans="1:27" s="13" customFormat="1" ht="15" customHeight="1">
      <c r="A52" s="10">
        <f>ROWS(A$9:A52)</f>
        <v>44</v>
      </c>
      <c r="B52" s="69" t="s">
        <v>112</v>
      </c>
      <c r="C52" s="64"/>
      <c r="D52" s="67">
        <v>11</v>
      </c>
      <c r="E52" s="64"/>
      <c r="F52" s="67"/>
      <c r="G52" s="64"/>
      <c r="H52" s="67"/>
      <c r="I52" s="64"/>
      <c r="J52" s="67"/>
      <c r="K52" s="64"/>
      <c r="L52" s="67"/>
      <c r="M52" s="18">
        <f t="shared" si="3"/>
        <v>11</v>
      </c>
      <c r="N52" s="64"/>
      <c r="O52" s="67"/>
      <c r="P52" s="64"/>
      <c r="Q52" s="67"/>
      <c r="R52" s="64"/>
      <c r="S52" s="67"/>
      <c r="T52" s="64"/>
      <c r="U52" s="67"/>
      <c r="V52" s="64"/>
      <c r="W52" s="67"/>
      <c r="X52" s="18">
        <f t="shared" si="4"/>
        <v>0</v>
      </c>
      <c r="Y52" s="20">
        <f t="shared" si="5"/>
        <v>11</v>
      </c>
      <c r="Z52" s="80" t="s">
        <v>129</v>
      </c>
      <c r="AA52" s="2"/>
    </row>
    <row r="53" spans="1:27" s="13" customFormat="1" ht="15" customHeight="1">
      <c r="A53" s="10">
        <f>ROWS(A$9:A53)</f>
        <v>45</v>
      </c>
      <c r="B53" s="69" t="s">
        <v>117</v>
      </c>
      <c r="C53" s="64"/>
      <c r="D53" s="67"/>
      <c r="E53" s="64"/>
      <c r="F53" s="67"/>
      <c r="G53" s="64"/>
      <c r="H53" s="67"/>
      <c r="I53" s="64"/>
      <c r="J53" s="67">
        <v>11</v>
      </c>
      <c r="K53" s="64"/>
      <c r="L53" s="67"/>
      <c r="M53" s="18">
        <f t="shared" si="3"/>
        <v>11</v>
      </c>
      <c r="N53" s="64"/>
      <c r="O53" s="67"/>
      <c r="P53" s="64"/>
      <c r="Q53" s="67"/>
      <c r="R53" s="64"/>
      <c r="S53" s="67"/>
      <c r="T53" s="64"/>
      <c r="U53" s="67"/>
      <c r="V53" s="64"/>
      <c r="W53" s="67"/>
      <c r="X53" s="18">
        <f t="shared" si="4"/>
        <v>0</v>
      </c>
      <c r="Y53" s="20">
        <f t="shared" si="5"/>
        <v>11</v>
      </c>
      <c r="Z53" s="80" t="s">
        <v>129</v>
      </c>
      <c r="AA53" s="2"/>
    </row>
    <row r="54" spans="1:27" s="13" customFormat="1" ht="15" customHeight="1">
      <c r="A54" s="10">
        <f>ROWS(A$9:A54)</f>
        <v>46</v>
      </c>
      <c r="B54" s="69" t="s">
        <v>107</v>
      </c>
      <c r="C54" s="64"/>
      <c r="D54" s="67"/>
      <c r="E54" s="64"/>
      <c r="F54" s="67"/>
      <c r="G54" s="64"/>
      <c r="H54" s="67"/>
      <c r="I54" s="64"/>
      <c r="J54" s="67"/>
      <c r="K54" s="64"/>
      <c r="L54" s="67"/>
      <c r="M54" s="18">
        <f t="shared" si="3"/>
        <v>0</v>
      </c>
      <c r="N54" s="64"/>
      <c r="O54" s="67"/>
      <c r="P54" s="64"/>
      <c r="Q54" s="67"/>
      <c r="R54" s="64"/>
      <c r="S54" s="67"/>
      <c r="T54" s="64">
        <v>10</v>
      </c>
      <c r="U54" s="67"/>
      <c r="V54" s="64"/>
      <c r="W54" s="67"/>
      <c r="X54" s="18">
        <f t="shared" si="4"/>
        <v>10</v>
      </c>
      <c r="Y54" s="20">
        <f t="shared" si="5"/>
        <v>10</v>
      </c>
      <c r="Z54" s="80" t="s">
        <v>130</v>
      </c>
      <c r="AA54" s="2"/>
    </row>
    <row r="55" spans="1:27" s="13" customFormat="1" ht="15" customHeight="1">
      <c r="A55" s="10">
        <f>ROWS(A$9:A55)</f>
        <v>47</v>
      </c>
      <c r="B55" s="69" t="s">
        <v>116</v>
      </c>
      <c r="C55" s="64"/>
      <c r="D55" s="67"/>
      <c r="E55" s="64"/>
      <c r="F55" s="67">
        <v>10</v>
      </c>
      <c r="G55" s="64"/>
      <c r="H55" s="67"/>
      <c r="I55" s="64"/>
      <c r="J55" s="67"/>
      <c r="K55" s="64"/>
      <c r="L55" s="67"/>
      <c r="M55" s="18">
        <f t="shared" si="3"/>
        <v>10</v>
      </c>
      <c r="N55" s="64"/>
      <c r="O55" s="67"/>
      <c r="P55" s="64"/>
      <c r="Q55" s="67"/>
      <c r="R55" s="64"/>
      <c r="S55" s="67"/>
      <c r="T55" s="64"/>
      <c r="U55" s="67"/>
      <c r="V55" s="64"/>
      <c r="W55" s="67"/>
      <c r="X55" s="18">
        <f t="shared" si="4"/>
        <v>0</v>
      </c>
      <c r="Y55" s="20">
        <f t="shared" si="5"/>
        <v>10</v>
      </c>
      <c r="Z55" s="80" t="s">
        <v>130</v>
      </c>
      <c r="AA55" s="2"/>
    </row>
    <row r="56" spans="1:27" s="13" customFormat="1" ht="15" customHeight="1">
      <c r="A56" s="10">
        <f>ROWS(A$9:A56)</f>
        <v>48</v>
      </c>
      <c r="B56" s="69" t="s">
        <v>99</v>
      </c>
      <c r="C56" s="64"/>
      <c r="D56" s="67"/>
      <c r="E56" s="64"/>
      <c r="F56" s="67"/>
      <c r="G56" s="64"/>
      <c r="H56" s="67"/>
      <c r="I56" s="64"/>
      <c r="J56" s="67"/>
      <c r="K56" s="64"/>
      <c r="L56" s="67"/>
      <c r="M56" s="18">
        <f t="shared" si="3"/>
        <v>0</v>
      </c>
      <c r="N56" s="64">
        <v>9</v>
      </c>
      <c r="O56" s="67"/>
      <c r="P56" s="64"/>
      <c r="Q56" s="67"/>
      <c r="R56" s="64"/>
      <c r="S56" s="67"/>
      <c r="T56" s="64"/>
      <c r="U56" s="67"/>
      <c r="V56" s="64"/>
      <c r="W56" s="67"/>
      <c r="X56" s="18">
        <f t="shared" si="4"/>
        <v>9</v>
      </c>
      <c r="Y56" s="20">
        <f t="shared" si="5"/>
        <v>9</v>
      </c>
      <c r="Z56" s="80">
        <v>48</v>
      </c>
      <c r="AA56" s="2"/>
    </row>
    <row r="57" spans="1:27" s="13" customFormat="1" ht="15" customHeight="1">
      <c r="A57" s="10">
        <f>ROWS(A$9:A57)</f>
        <v>49</v>
      </c>
      <c r="B57" s="69" t="s">
        <v>101</v>
      </c>
      <c r="C57" s="64"/>
      <c r="D57" s="67"/>
      <c r="E57" s="64"/>
      <c r="F57" s="67"/>
      <c r="G57" s="64"/>
      <c r="H57" s="67"/>
      <c r="I57" s="64"/>
      <c r="J57" s="67"/>
      <c r="K57" s="64"/>
      <c r="L57" s="67"/>
      <c r="M57" s="18">
        <f t="shared" si="3"/>
        <v>0</v>
      </c>
      <c r="N57" s="64"/>
      <c r="O57" s="67"/>
      <c r="P57" s="64">
        <v>8</v>
      </c>
      <c r="Q57" s="67"/>
      <c r="R57" s="64"/>
      <c r="S57" s="67"/>
      <c r="T57" s="64"/>
      <c r="U57" s="67"/>
      <c r="V57" s="64"/>
      <c r="W57" s="67"/>
      <c r="X57" s="18">
        <f t="shared" si="4"/>
        <v>8</v>
      </c>
      <c r="Y57" s="20">
        <f t="shared" si="5"/>
        <v>8</v>
      </c>
      <c r="Z57" s="80" t="s">
        <v>131</v>
      </c>
      <c r="AA57" s="2"/>
    </row>
    <row r="58" spans="1:27" s="13" customFormat="1" ht="15" customHeight="1" thickBot="1">
      <c r="A58" s="70">
        <f>ROWS(A$9:A58)</f>
        <v>50</v>
      </c>
      <c r="B58" s="71" t="s">
        <v>110</v>
      </c>
      <c r="C58" s="72"/>
      <c r="D58" s="73"/>
      <c r="E58" s="72"/>
      <c r="F58" s="73"/>
      <c r="G58" s="72"/>
      <c r="H58" s="73"/>
      <c r="I58" s="72"/>
      <c r="J58" s="73"/>
      <c r="K58" s="72"/>
      <c r="L58" s="73"/>
      <c r="M58" s="74">
        <f t="shared" si="3"/>
        <v>0</v>
      </c>
      <c r="N58" s="72"/>
      <c r="O58" s="73"/>
      <c r="P58" s="72"/>
      <c r="Q58" s="73"/>
      <c r="R58" s="72"/>
      <c r="S58" s="73"/>
      <c r="T58" s="72"/>
      <c r="U58" s="73"/>
      <c r="V58" s="72">
        <v>8</v>
      </c>
      <c r="W58" s="73"/>
      <c r="X58" s="74">
        <f t="shared" si="4"/>
        <v>8</v>
      </c>
      <c r="Y58" s="74">
        <f t="shared" si="5"/>
        <v>8</v>
      </c>
      <c r="Z58" s="81" t="s">
        <v>131</v>
      </c>
      <c r="AA58" s="70"/>
    </row>
    <row r="60" spans="1:27" ht="15.75">
      <c r="B60" s="75" t="s">
        <v>123</v>
      </c>
      <c r="N60" s="76" t="s">
        <v>124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</row>
  </sheetData>
  <mergeCells count="6">
    <mergeCell ref="C6:M6"/>
    <mergeCell ref="N6:X6"/>
    <mergeCell ref="A1:AA1"/>
    <mergeCell ref="A2:AA2"/>
    <mergeCell ref="A4:AA4"/>
    <mergeCell ref="Y3:AA3"/>
  </mergeCells>
  <phoneticPr fontId="0" type="noConversion"/>
  <printOptions horizontalCentered="1"/>
  <pageMargins left="0.15748031496062992" right="0.19685039370078741" top="0.74803149606299213" bottom="0.26" header="0.31496062992125984" footer="0.14000000000000001"/>
  <pageSetup paperSize="9" scale="5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workbookViewId="0">
      <selection activeCell="A7" sqref="A7:X27"/>
      <pivotSelection pane="bottomRight" showHeader="1" extendable="1" axis="axisRow" max="22" activeRow="6" previousRow="26" click="1" r:id="rId1">
        <pivotArea dataOnly="0" axis="axisRow" fieldPosition="0">
          <references count="1">
            <reference field="4" count="21">
              <x v="0"/>
              <x v="1"/>
              <x v="2"/>
              <x v="3"/>
              <x v="4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Selection>
    </sheetView>
  </sheetViews>
  <sheetFormatPr defaultRowHeight="12.75"/>
  <cols>
    <col min="1" max="1" width="20.7109375" customWidth="1"/>
    <col min="2" max="2" width="23" bestFit="1" customWidth="1"/>
    <col min="3" max="3" width="4" customWidth="1"/>
    <col min="4" max="4" width="3.5703125" customWidth="1"/>
    <col min="5" max="5" width="5" customWidth="1"/>
    <col min="6" max="6" width="3.5703125" customWidth="1"/>
    <col min="7" max="7" width="4.5703125" customWidth="1"/>
    <col min="8" max="10" width="5" customWidth="1"/>
    <col min="11" max="11" width="5.140625" customWidth="1"/>
    <col min="12" max="12" width="13.7109375" bestFit="1" customWidth="1"/>
    <col min="13" max="13" width="9.42578125" bestFit="1" customWidth="1"/>
    <col min="14" max="14" width="3.5703125" customWidth="1"/>
    <col min="15" max="15" width="5" customWidth="1"/>
    <col min="16" max="20" width="3.5703125" customWidth="1"/>
    <col min="21" max="21" width="5" customWidth="1"/>
    <col min="22" max="22" width="6.140625" customWidth="1"/>
    <col min="23" max="23" width="12" bestFit="1" customWidth="1"/>
    <col min="24" max="24" width="11.7109375" bestFit="1" customWidth="1"/>
  </cols>
  <sheetData>
    <row r="1" spans="1:24">
      <c r="A1" s="48" t="s">
        <v>41</v>
      </c>
      <c r="B1" t="s">
        <v>61</v>
      </c>
    </row>
    <row r="2" spans="1:24">
      <c r="A2" s="48" t="s">
        <v>62</v>
      </c>
      <c r="B2" t="s">
        <v>61</v>
      </c>
    </row>
    <row r="4" spans="1:24">
      <c r="A4" s="48" t="s">
        <v>60</v>
      </c>
      <c r="B4" s="48" t="s">
        <v>63</v>
      </c>
    </row>
    <row r="5" spans="1:24">
      <c r="B5" t="s">
        <v>35</v>
      </c>
      <c r="L5" t="s">
        <v>69</v>
      </c>
      <c r="M5" t="s">
        <v>34</v>
      </c>
      <c r="W5" t="s">
        <v>70</v>
      </c>
      <c r="X5" t="s">
        <v>59</v>
      </c>
    </row>
    <row r="6" spans="1:24">
      <c r="A6" s="48" t="s">
        <v>30</v>
      </c>
      <c r="B6">
        <v>38</v>
      </c>
      <c r="C6">
        <v>41</v>
      </c>
      <c r="D6">
        <v>44</v>
      </c>
      <c r="E6">
        <v>48</v>
      </c>
      <c r="F6">
        <v>52</v>
      </c>
      <c r="G6">
        <v>56</v>
      </c>
      <c r="H6">
        <v>60</v>
      </c>
      <c r="I6">
        <v>65</v>
      </c>
      <c r="J6">
        <v>70</v>
      </c>
      <c r="K6" t="s">
        <v>25</v>
      </c>
      <c r="M6" t="s">
        <v>13</v>
      </c>
      <c r="N6" t="s">
        <v>14</v>
      </c>
      <c r="O6" t="s">
        <v>15</v>
      </c>
      <c r="P6" t="s">
        <v>16</v>
      </c>
      <c r="Q6" t="s">
        <v>9</v>
      </c>
      <c r="R6" t="s">
        <v>17</v>
      </c>
      <c r="S6" t="s">
        <v>19</v>
      </c>
      <c r="T6" t="s">
        <v>20</v>
      </c>
      <c r="U6" t="s">
        <v>21</v>
      </c>
      <c r="V6" t="s">
        <v>23</v>
      </c>
    </row>
    <row r="7" spans="1:24">
      <c r="A7" s="49" t="s">
        <v>11</v>
      </c>
      <c r="B7" s="7"/>
      <c r="C7" s="7"/>
      <c r="D7" s="7">
        <v>1.5</v>
      </c>
      <c r="E7" s="7"/>
      <c r="F7" s="7"/>
      <c r="G7" s="7"/>
      <c r="H7" s="7"/>
      <c r="I7" s="7">
        <v>3</v>
      </c>
      <c r="J7" s="7">
        <v>3</v>
      </c>
      <c r="K7" s="7"/>
      <c r="L7" s="7">
        <v>7.5</v>
      </c>
      <c r="M7" s="7"/>
      <c r="N7" s="7">
        <v>7</v>
      </c>
      <c r="O7" s="7"/>
      <c r="P7" s="7">
        <v>5</v>
      </c>
      <c r="Q7" s="7"/>
      <c r="R7" s="7">
        <v>6.5</v>
      </c>
      <c r="S7" s="7">
        <v>5</v>
      </c>
      <c r="T7" s="7">
        <v>8</v>
      </c>
      <c r="U7" s="7">
        <v>4.5</v>
      </c>
      <c r="V7" s="7">
        <v>5</v>
      </c>
      <c r="W7" s="7">
        <v>41</v>
      </c>
      <c r="X7" s="7">
        <v>48.5</v>
      </c>
    </row>
    <row r="8" spans="1:24">
      <c r="A8" s="49" t="s">
        <v>7</v>
      </c>
      <c r="B8" s="7"/>
      <c r="C8" s="7"/>
      <c r="D8" s="7"/>
      <c r="E8" s="7">
        <v>4.5</v>
      </c>
      <c r="F8" s="7"/>
      <c r="G8" s="7">
        <v>1.5</v>
      </c>
      <c r="H8" s="7"/>
      <c r="I8" s="7">
        <v>4.5</v>
      </c>
      <c r="J8" s="7"/>
      <c r="K8" s="7"/>
      <c r="L8" s="7">
        <v>10.5</v>
      </c>
      <c r="M8" s="7"/>
      <c r="N8" s="7">
        <v>5</v>
      </c>
      <c r="O8" s="7">
        <v>10</v>
      </c>
      <c r="P8" s="7">
        <v>3</v>
      </c>
      <c r="Q8" s="7">
        <v>3</v>
      </c>
      <c r="R8" s="7"/>
      <c r="S8" s="7">
        <v>8.5</v>
      </c>
      <c r="T8" s="7"/>
      <c r="U8" s="7">
        <v>5</v>
      </c>
      <c r="V8" s="7">
        <v>1.5</v>
      </c>
      <c r="W8" s="7">
        <v>36</v>
      </c>
      <c r="X8" s="7">
        <v>46.5</v>
      </c>
    </row>
    <row r="9" spans="1:24">
      <c r="A9" s="49" t="s">
        <v>4</v>
      </c>
      <c r="B9" s="7"/>
      <c r="C9" s="7">
        <v>3</v>
      </c>
      <c r="D9" s="7"/>
      <c r="E9" s="7"/>
      <c r="F9" s="7"/>
      <c r="G9" s="7">
        <v>12</v>
      </c>
      <c r="H9" s="7">
        <v>7</v>
      </c>
      <c r="I9" s="7"/>
      <c r="J9" s="7">
        <v>3</v>
      </c>
      <c r="K9" s="7"/>
      <c r="L9" s="7">
        <v>25</v>
      </c>
      <c r="M9" s="7">
        <v>3</v>
      </c>
      <c r="N9" s="7"/>
      <c r="O9" s="7">
        <v>1.5</v>
      </c>
      <c r="P9" s="7">
        <v>1.5</v>
      </c>
      <c r="Q9" s="7"/>
      <c r="R9" s="7">
        <v>1.5</v>
      </c>
      <c r="S9" s="7"/>
      <c r="T9" s="7">
        <v>7</v>
      </c>
      <c r="U9" s="7"/>
      <c r="V9" s="7">
        <v>7</v>
      </c>
      <c r="W9" s="7">
        <v>21.5</v>
      </c>
      <c r="X9" s="7">
        <v>46.5</v>
      </c>
    </row>
    <row r="10" spans="1:24">
      <c r="A10" s="49" t="s">
        <v>2</v>
      </c>
      <c r="B10" s="7"/>
      <c r="C10" s="7"/>
      <c r="D10" s="7">
        <v>5</v>
      </c>
      <c r="E10" s="7"/>
      <c r="F10" s="7">
        <v>3</v>
      </c>
      <c r="G10" s="7">
        <v>1.5</v>
      </c>
      <c r="H10" s="7">
        <v>3</v>
      </c>
      <c r="I10" s="7">
        <v>7</v>
      </c>
      <c r="J10" s="7"/>
      <c r="K10" s="7"/>
      <c r="L10" s="7">
        <v>19.5</v>
      </c>
      <c r="M10" s="7"/>
      <c r="N10" s="7"/>
      <c r="O10" s="7"/>
      <c r="P10" s="7">
        <v>7</v>
      </c>
      <c r="Q10" s="7">
        <v>9.5</v>
      </c>
      <c r="R10" s="7"/>
      <c r="S10" s="7">
        <v>3</v>
      </c>
      <c r="T10" s="7"/>
      <c r="U10" s="7"/>
      <c r="V10" s="7">
        <v>3</v>
      </c>
      <c r="W10" s="7">
        <v>22.5</v>
      </c>
      <c r="X10" s="7">
        <v>42</v>
      </c>
    </row>
    <row r="11" spans="1:24">
      <c r="A11" s="49" t="s">
        <v>40</v>
      </c>
      <c r="B11" s="7"/>
      <c r="C11" s="7"/>
      <c r="D11" s="7"/>
      <c r="E11" s="7">
        <v>5</v>
      </c>
      <c r="F11" s="7"/>
      <c r="G11" s="7"/>
      <c r="H11" s="7">
        <v>5</v>
      </c>
      <c r="I11" s="7"/>
      <c r="J11" s="7"/>
      <c r="K11" s="7"/>
      <c r="L11" s="7">
        <v>10</v>
      </c>
      <c r="M11" s="7"/>
      <c r="N11" s="7">
        <v>4.5</v>
      </c>
      <c r="O11" s="7"/>
      <c r="P11" s="7">
        <v>1.5</v>
      </c>
      <c r="Q11" s="7">
        <v>7</v>
      </c>
      <c r="R11" s="7"/>
      <c r="S11" s="7"/>
      <c r="T11" s="7"/>
      <c r="U11" s="7"/>
      <c r="V11" s="7">
        <v>3</v>
      </c>
      <c r="W11" s="7">
        <v>16</v>
      </c>
      <c r="X11" s="7">
        <v>26</v>
      </c>
    </row>
    <row r="12" spans="1:24">
      <c r="A12" s="49" t="s">
        <v>8</v>
      </c>
      <c r="B12" s="7"/>
      <c r="C12" s="7"/>
      <c r="D12" s="7"/>
      <c r="E12" s="7"/>
      <c r="F12" s="7"/>
      <c r="G12" s="7">
        <v>3</v>
      </c>
      <c r="H12" s="7"/>
      <c r="I12" s="7"/>
      <c r="J12" s="7">
        <v>1.5</v>
      </c>
      <c r="K12" s="7"/>
      <c r="L12" s="7">
        <v>4.5</v>
      </c>
      <c r="M12" s="7"/>
      <c r="N12" s="7"/>
      <c r="O12" s="7"/>
      <c r="P12" s="7">
        <v>3</v>
      </c>
      <c r="Q12" s="7"/>
      <c r="R12" s="7">
        <v>3</v>
      </c>
      <c r="S12" s="7"/>
      <c r="T12" s="7">
        <v>1.5</v>
      </c>
      <c r="U12" s="7">
        <v>7</v>
      </c>
      <c r="V12" s="7"/>
      <c r="W12" s="7">
        <v>14.5</v>
      </c>
      <c r="X12" s="7">
        <v>19</v>
      </c>
    </row>
    <row r="13" spans="1:24">
      <c r="A13" s="49" t="s">
        <v>1</v>
      </c>
      <c r="B13" s="7"/>
      <c r="C13" s="7"/>
      <c r="D13" s="7">
        <v>1.5</v>
      </c>
      <c r="E13" s="7">
        <v>7</v>
      </c>
      <c r="F13" s="7">
        <v>5</v>
      </c>
      <c r="G13" s="7"/>
      <c r="H13" s="7"/>
      <c r="I13" s="7"/>
      <c r="J13" s="7"/>
      <c r="K13" s="7"/>
      <c r="L13" s="7">
        <v>13.5</v>
      </c>
      <c r="M13" s="7"/>
      <c r="N13" s="7"/>
      <c r="O13" s="7">
        <v>5</v>
      </c>
      <c r="P13" s="7"/>
      <c r="Q13" s="7"/>
      <c r="R13" s="7"/>
      <c r="S13" s="7"/>
      <c r="T13" s="7"/>
      <c r="U13" s="7"/>
      <c r="V13" s="7"/>
      <c r="W13" s="7">
        <v>5</v>
      </c>
      <c r="X13" s="7">
        <v>18.5</v>
      </c>
    </row>
    <row r="14" spans="1:24">
      <c r="A14" s="49" t="s">
        <v>0</v>
      </c>
      <c r="B14" s="7">
        <v>1.5</v>
      </c>
      <c r="C14" s="7"/>
      <c r="D14" s="7"/>
      <c r="E14" s="7"/>
      <c r="F14" s="7"/>
      <c r="G14" s="7"/>
      <c r="H14" s="7">
        <v>1.5</v>
      </c>
      <c r="I14" s="7"/>
      <c r="J14" s="7">
        <v>7</v>
      </c>
      <c r="K14" s="7">
        <v>3</v>
      </c>
      <c r="L14" s="7">
        <v>13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v>13</v>
      </c>
    </row>
    <row r="15" spans="1:24">
      <c r="A15" s="49" t="s">
        <v>10</v>
      </c>
      <c r="B15" s="7"/>
      <c r="C15" s="7"/>
      <c r="D15" s="7">
        <v>3</v>
      </c>
      <c r="E15" s="7"/>
      <c r="F15" s="7"/>
      <c r="G15" s="7"/>
      <c r="H15" s="7">
        <v>3</v>
      </c>
      <c r="I15" s="7"/>
      <c r="J15" s="7">
        <v>5</v>
      </c>
      <c r="K15" s="7"/>
      <c r="L15" s="7">
        <v>11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11</v>
      </c>
    </row>
    <row r="16" spans="1:24">
      <c r="A16" s="49" t="s">
        <v>22</v>
      </c>
      <c r="B16" s="7">
        <v>7</v>
      </c>
      <c r="C16" s="7">
        <v>1.5</v>
      </c>
      <c r="D16" s="7"/>
      <c r="E16" s="7"/>
      <c r="F16" s="7"/>
      <c r="G16" s="7"/>
      <c r="H16" s="7"/>
      <c r="I16" s="7"/>
      <c r="J16" s="7"/>
      <c r="K16" s="7"/>
      <c r="L16" s="7">
        <v>8.5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8.5</v>
      </c>
    </row>
    <row r="17" spans="1:24">
      <c r="A17" s="49" t="s">
        <v>33</v>
      </c>
      <c r="B17" s="7"/>
      <c r="C17" s="7"/>
      <c r="D17" s="7"/>
      <c r="E17" s="7"/>
      <c r="F17" s="7">
        <v>7</v>
      </c>
      <c r="G17" s="7"/>
      <c r="H17" s="7"/>
      <c r="I17" s="7"/>
      <c r="J17" s="7"/>
      <c r="K17" s="7"/>
      <c r="L17" s="7">
        <v>7</v>
      </c>
      <c r="M17" s="7"/>
      <c r="N17" s="7"/>
      <c r="O17" s="7"/>
      <c r="P17" s="7"/>
      <c r="Q17" s="7">
        <v>1.5</v>
      </c>
      <c r="R17" s="7"/>
      <c r="S17" s="7"/>
      <c r="T17" s="7"/>
      <c r="U17" s="7"/>
      <c r="V17" s="7"/>
      <c r="W17" s="7">
        <v>1.5</v>
      </c>
      <c r="X17" s="7">
        <v>8.5</v>
      </c>
    </row>
    <row r="18" spans="1:24">
      <c r="A18" s="49" t="s">
        <v>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7</v>
      </c>
      <c r="N18" s="7"/>
      <c r="O18" s="7"/>
      <c r="P18" s="7"/>
      <c r="Q18" s="7"/>
      <c r="R18" s="7"/>
      <c r="S18" s="7"/>
      <c r="T18" s="7"/>
      <c r="U18" s="7"/>
      <c r="V18" s="7"/>
      <c r="W18" s="7">
        <v>7</v>
      </c>
      <c r="X18" s="7">
        <v>7</v>
      </c>
    </row>
    <row r="19" spans="1:24">
      <c r="A19" s="49" t="s">
        <v>36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7</v>
      </c>
      <c r="S19" s="7"/>
      <c r="T19" s="7"/>
      <c r="U19" s="7"/>
      <c r="V19" s="7"/>
      <c r="W19" s="7">
        <v>7</v>
      </c>
      <c r="X19" s="7">
        <v>7</v>
      </c>
    </row>
    <row r="20" spans="1:24">
      <c r="A20" s="49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3</v>
      </c>
      <c r="S20" s="7"/>
      <c r="T20" s="7">
        <v>3</v>
      </c>
      <c r="U20" s="7"/>
      <c r="V20" s="7"/>
      <c r="W20" s="7">
        <v>6</v>
      </c>
      <c r="X20" s="7">
        <v>6</v>
      </c>
    </row>
    <row r="21" spans="1:24">
      <c r="A21" s="49" t="s">
        <v>38</v>
      </c>
      <c r="B21" s="7"/>
      <c r="C21" s="7"/>
      <c r="D21" s="7"/>
      <c r="E21" s="7">
        <v>3</v>
      </c>
      <c r="F21" s="7"/>
      <c r="G21" s="7"/>
      <c r="H21" s="7"/>
      <c r="I21" s="7"/>
      <c r="J21" s="7"/>
      <c r="K21" s="7"/>
      <c r="L21" s="7">
        <v>3</v>
      </c>
      <c r="M21" s="7"/>
      <c r="N21" s="7">
        <v>1.5</v>
      </c>
      <c r="O21" s="7"/>
      <c r="P21" s="7"/>
      <c r="Q21" s="7"/>
      <c r="R21" s="7"/>
      <c r="S21" s="7">
        <v>1.5</v>
      </c>
      <c r="T21" s="7"/>
      <c r="U21" s="7"/>
      <c r="V21" s="7"/>
      <c r="W21" s="7">
        <v>3</v>
      </c>
      <c r="X21" s="7">
        <v>6</v>
      </c>
    </row>
    <row r="22" spans="1:24">
      <c r="A22" s="49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>
        <v>5</v>
      </c>
      <c r="L22" s="7">
        <v>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v>5</v>
      </c>
    </row>
    <row r="23" spans="1:24">
      <c r="A23" s="49" t="s">
        <v>6</v>
      </c>
      <c r="B23" s="7"/>
      <c r="C23" s="7"/>
      <c r="D23" s="7"/>
      <c r="E23" s="7"/>
      <c r="F23" s="7"/>
      <c r="G23" s="7">
        <v>3</v>
      </c>
      <c r="H23" s="7"/>
      <c r="I23" s="7"/>
      <c r="J23" s="7"/>
      <c r="K23" s="7"/>
      <c r="L23" s="7">
        <v>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3</v>
      </c>
    </row>
    <row r="24" spans="1:24">
      <c r="A24" s="49" t="s">
        <v>37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3</v>
      </c>
      <c r="T24" s="7"/>
      <c r="U24" s="7"/>
      <c r="V24" s="7"/>
      <c r="W24" s="7">
        <v>3</v>
      </c>
      <c r="X24" s="7">
        <v>3</v>
      </c>
    </row>
    <row r="25" spans="1:24">
      <c r="A25" s="49" t="s">
        <v>5</v>
      </c>
      <c r="B25" s="7"/>
      <c r="C25" s="7">
        <v>3</v>
      </c>
      <c r="D25" s="7"/>
      <c r="E25" s="7"/>
      <c r="F25" s="7"/>
      <c r="G25" s="7"/>
      <c r="H25" s="7"/>
      <c r="I25" s="7"/>
      <c r="J25" s="7"/>
      <c r="K25" s="7"/>
      <c r="L25" s="7">
        <v>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3</v>
      </c>
    </row>
    <row r="26" spans="1:24">
      <c r="A26" s="49" t="s">
        <v>39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3</v>
      </c>
      <c r="V26" s="7"/>
      <c r="W26" s="7">
        <v>3</v>
      </c>
      <c r="X26" s="7">
        <v>3</v>
      </c>
    </row>
    <row r="27" spans="1:24">
      <c r="A27" s="49" t="s">
        <v>27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1.5</v>
      </c>
      <c r="U27" s="7"/>
      <c r="V27" s="7"/>
      <c r="W27" s="7">
        <v>1.5</v>
      </c>
      <c r="X27" s="7">
        <v>1.5</v>
      </c>
    </row>
    <row r="28" spans="1:24">
      <c r="A28" s="49" t="s">
        <v>59</v>
      </c>
      <c r="B28" s="50">
        <v>8.5</v>
      </c>
      <c r="C28" s="50">
        <v>7.5</v>
      </c>
      <c r="D28" s="50">
        <v>11</v>
      </c>
      <c r="E28" s="50">
        <v>19.5</v>
      </c>
      <c r="F28" s="50">
        <v>15</v>
      </c>
      <c r="G28" s="50">
        <v>21</v>
      </c>
      <c r="H28" s="50">
        <v>19.5</v>
      </c>
      <c r="I28" s="50">
        <v>14.5</v>
      </c>
      <c r="J28" s="50">
        <v>19.5</v>
      </c>
      <c r="K28" s="50">
        <v>8</v>
      </c>
      <c r="L28" s="50">
        <v>144</v>
      </c>
      <c r="M28" s="50">
        <v>10</v>
      </c>
      <c r="N28" s="50">
        <v>18</v>
      </c>
      <c r="O28" s="50">
        <v>16.5</v>
      </c>
      <c r="P28" s="50">
        <v>21</v>
      </c>
      <c r="Q28" s="50">
        <v>21</v>
      </c>
      <c r="R28" s="50">
        <v>21</v>
      </c>
      <c r="S28" s="50">
        <v>21</v>
      </c>
      <c r="T28" s="50">
        <v>21</v>
      </c>
      <c r="U28" s="50">
        <v>19.5</v>
      </c>
      <c r="V28" s="50">
        <v>19.5</v>
      </c>
      <c r="W28" s="50">
        <v>188.5</v>
      </c>
      <c r="X28" s="50">
        <v>332.5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A24" sqref="A24"/>
    </sheetView>
  </sheetViews>
  <sheetFormatPr defaultRowHeight="12.75"/>
  <cols>
    <col min="1" max="1" width="14.42578125" bestFit="1" customWidth="1"/>
  </cols>
  <sheetData>
    <row r="1" spans="1:4">
      <c r="A1" t="s">
        <v>30</v>
      </c>
      <c r="B1" t="s">
        <v>35</v>
      </c>
      <c r="C1" t="s">
        <v>34</v>
      </c>
      <c r="D1" t="s">
        <v>59</v>
      </c>
    </row>
    <row r="2" spans="1:4">
      <c r="A2" t="s">
        <v>11</v>
      </c>
      <c r="B2">
        <v>7.5</v>
      </c>
      <c r="C2">
        <v>41</v>
      </c>
      <c r="D2">
        <v>48.5</v>
      </c>
    </row>
    <row r="3" spans="1:4">
      <c r="A3" t="s">
        <v>7</v>
      </c>
      <c r="B3">
        <v>10.5</v>
      </c>
      <c r="C3">
        <v>36</v>
      </c>
      <c r="D3">
        <v>46.5</v>
      </c>
    </row>
    <row r="4" spans="1:4">
      <c r="A4" t="s">
        <v>4</v>
      </c>
      <c r="B4">
        <v>25</v>
      </c>
      <c r="C4">
        <v>21.5</v>
      </c>
      <c r="D4">
        <v>46.5</v>
      </c>
    </row>
    <row r="5" spans="1:4">
      <c r="A5" t="s">
        <v>2</v>
      </c>
      <c r="B5">
        <v>19.5</v>
      </c>
      <c r="C5">
        <v>22.5</v>
      </c>
      <c r="D5">
        <v>42</v>
      </c>
    </row>
    <row r="6" spans="1:4">
      <c r="A6" t="s">
        <v>40</v>
      </c>
      <c r="B6">
        <v>10</v>
      </c>
      <c r="C6">
        <v>16</v>
      </c>
      <c r="D6">
        <v>26</v>
      </c>
    </row>
    <row r="7" spans="1:4">
      <c r="A7" t="s">
        <v>8</v>
      </c>
      <c r="B7">
        <v>4.5</v>
      </c>
      <c r="C7">
        <v>14.5</v>
      </c>
      <c r="D7">
        <v>19</v>
      </c>
    </row>
    <row r="8" spans="1:4">
      <c r="A8" t="s">
        <v>1</v>
      </c>
      <c r="B8">
        <v>13.5</v>
      </c>
      <c r="C8">
        <v>5</v>
      </c>
      <c r="D8">
        <v>18.5</v>
      </c>
    </row>
    <row r="9" spans="1:4">
      <c r="A9" t="s">
        <v>0</v>
      </c>
      <c r="B9">
        <v>13</v>
      </c>
      <c r="D9">
        <v>13</v>
      </c>
    </row>
    <row r="10" spans="1:4">
      <c r="A10" t="s">
        <v>10</v>
      </c>
      <c r="B10">
        <v>11</v>
      </c>
      <c r="D10">
        <v>11</v>
      </c>
    </row>
    <row r="11" spans="1:4">
      <c r="A11" t="s">
        <v>22</v>
      </c>
      <c r="B11">
        <v>8.5</v>
      </c>
      <c r="D11">
        <v>8.5</v>
      </c>
    </row>
    <row r="12" spans="1:4">
      <c r="A12" t="s">
        <v>33</v>
      </c>
      <c r="B12">
        <v>7</v>
      </c>
      <c r="C12">
        <v>1.5</v>
      </c>
      <c r="D12">
        <v>8.5</v>
      </c>
    </row>
    <row r="13" spans="1:4">
      <c r="A13" t="s">
        <v>3</v>
      </c>
      <c r="C13">
        <v>7</v>
      </c>
      <c r="D13">
        <v>7</v>
      </c>
    </row>
    <row r="14" spans="1:4">
      <c r="A14" t="s">
        <v>36</v>
      </c>
      <c r="C14">
        <v>7</v>
      </c>
      <c r="D14">
        <v>7</v>
      </c>
    </row>
    <row r="15" spans="1:4">
      <c r="A15" t="s">
        <v>18</v>
      </c>
      <c r="C15">
        <v>6</v>
      </c>
      <c r="D15">
        <v>6</v>
      </c>
    </row>
    <row r="16" spans="1:4">
      <c r="A16" t="s">
        <v>38</v>
      </c>
      <c r="B16">
        <v>3</v>
      </c>
      <c r="C16">
        <v>3</v>
      </c>
      <c r="D16">
        <v>6</v>
      </c>
    </row>
    <row r="17" spans="1:4">
      <c r="A17" t="s">
        <v>12</v>
      </c>
      <c r="B17">
        <v>5</v>
      </c>
      <c r="D17">
        <v>5</v>
      </c>
    </row>
    <row r="18" spans="1:4">
      <c r="A18" t="s">
        <v>6</v>
      </c>
      <c r="B18">
        <v>3</v>
      </c>
      <c r="D18">
        <v>3</v>
      </c>
    </row>
    <row r="19" spans="1:4">
      <c r="A19" t="s">
        <v>37</v>
      </c>
      <c r="C19">
        <v>3</v>
      </c>
      <c r="D19">
        <v>3</v>
      </c>
    </row>
    <row r="20" spans="1:4">
      <c r="A20" t="s">
        <v>5</v>
      </c>
      <c r="B20">
        <v>3</v>
      </c>
      <c r="D20">
        <v>3</v>
      </c>
    </row>
    <row r="21" spans="1:4">
      <c r="A21" t="s">
        <v>39</v>
      </c>
      <c r="C21">
        <v>3</v>
      </c>
      <c r="D21">
        <v>3</v>
      </c>
    </row>
    <row r="22" spans="1:4">
      <c r="A22" t="s">
        <v>27</v>
      </c>
      <c r="C22">
        <v>1.5</v>
      </c>
      <c r="D22">
        <v>1.5</v>
      </c>
    </row>
    <row r="23" spans="1:4">
      <c r="A23" s="3" t="s">
        <v>28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22"/>
  <sheetViews>
    <sheetView workbookViewId="0">
      <pane ySplit="6" topLeftCell="A7" activePane="bottomLeft" state="frozen"/>
      <selection pane="bottomLeft" activeCell="E378" sqref="E378"/>
    </sheetView>
  </sheetViews>
  <sheetFormatPr defaultRowHeight="12.75"/>
  <cols>
    <col min="2" max="2" width="9.140625" style="5"/>
    <col min="4" max="4" width="20.42578125" customWidth="1"/>
    <col min="5" max="6" width="14.140625" customWidth="1"/>
    <col min="11" max="11" width="11" bestFit="1" customWidth="1"/>
  </cols>
  <sheetData>
    <row r="2" spans="1:11">
      <c r="G2" s="3"/>
    </row>
    <row r="3" spans="1:11">
      <c r="G3" s="3"/>
    </row>
    <row r="4" spans="1:11">
      <c r="G4" s="3"/>
      <c r="H4" s="7"/>
    </row>
    <row r="6" spans="1:11">
      <c r="A6" s="6"/>
      <c r="B6" s="4"/>
      <c r="C6" s="4"/>
      <c r="D6" s="4"/>
      <c r="E6" s="4"/>
      <c r="F6" s="4"/>
      <c r="G6" s="4"/>
      <c r="H6" s="4"/>
      <c r="I6" s="3"/>
      <c r="J6" s="3"/>
      <c r="K6" s="3"/>
    </row>
    <row r="12" spans="1:11">
      <c r="B12"/>
    </row>
    <row r="13" spans="1:11">
      <c r="B13"/>
    </row>
    <row r="14" spans="1:11">
      <c r="B14"/>
    </row>
    <row r="15" spans="1:11">
      <c r="B15"/>
    </row>
    <row r="16" spans="1:11">
      <c r="B16"/>
    </row>
    <row r="17" spans="2:2">
      <c r="B17"/>
    </row>
    <row r="22" spans="2:2">
      <c r="B22" s="9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 s="3"/>
    </row>
    <row r="52" spans="2:2">
      <c r="B52"/>
    </row>
    <row r="55" spans="2:2">
      <c r="B55"/>
    </row>
    <row r="56" spans="2:2">
      <c r="B56"/>
    </row>
    <row r="57" spans="2:2">
      <c r="B57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77" spans="2:2">
      <c r="B77" s="9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 s="3"/>
    </row>
    <row r="145" spans="2:2">
      <c r="B145" s="3"/>
    </row>
    <row r="146" spans="2:2">
      <c r="B146" s="3"/>
    </row>
    <row r="149" spans="2:2">
      <c r="B149" s="3"/>
    </row>
    <row r="150" spans="2:2">
      <c r="B150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 s="3"/>
    </row>
    <row r="187" spans="2:2">
      <c r="B187"/>
    </row>
    <row r="188" spans="2:2">
      <c r="B188"/>
    </row>
    <row r="194" spans="2:2">
      <c r="B194" s="3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 s="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6">
      <c r="B225"/>
    </row>
    <row r="226" spans="2:6">
      <c r="B226"/>
    </row>
    <row r="227" spans="2:6">
      <c r="B227"/>
    </row>
    <row r="228" spans="2:6">
      <c r="B228"/>
    </row>
    <row r="229" spans="2:6">
      <c r="E229" s="3"/>
      <c r="F229" s="3"/>
    </row>
    <row r="231" spans="2:6">
      <c r="B231"/>
    </row>
    <row r="232" spans="2:6">
      <c r="B232"/>
    </row>
    <row r="233" spans="2:6">
      <c r="B233"/>
    </row>
    <row r="234" spans="2:6">
      <c r="B234"/>
    </row>
    <row r="235" spans="2:6">
      <c r="B235"/>
    </row>
    <row r="236" spans="2:6">
      <c r="B236"/>
    </row>
    <row r="237" spans="2:6">
      <c r="B237"/>
    </row>
    <row r="239" spans="2:6">
      <c r="B239"/>
    </row>
    <row r="240" spans="2:6">
      <c r="B240"/>
      <c r="E240" s="3"/>
    </row>
    <row r="241" spans="2:2">
      <c r="B241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 s="3"/>
    </row>
    <row r="270" spans="2:2">
      <c r="B270"/>
    </row>
    <row r="272" spans="2:2">
      <c r="B272"/>
    </row>
    <row r="273" spans="2:2">
      <c r="B273"/>
    </row>
    <row r="274" spans="2:2">
      <c r="B274"/>
    </row>
    <row r="276" spans="2:2">
      <c r="B276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5">
      <c r="B289"/>
    </row>
    <row r="290" spans="2:5">
      <c r="B290"/>
    </row>
    <row r="291" spans="2:5">
      <c r="B291"/>
    </row>
    <row r="292" spans="2:5">
      <c r="B292"/>
    </row>
    <row r="293" spans="2:5">
      <c r="B293"/>
    </row>
    <row r="294" spans="2:5">
      <c r="B294"/>
    </row>
    <row r="295" spans="2:5">
      <c r="B295" s="3"/>
    </row>
    <row r="296" spans="2:5">
      <c r="B296"/>
    </row>
    <row r="297" spans="2:5">
      <c r="B297"/>
    </row>
    <row r="299" spans="2:5">
      <c r="B299"/>
    </row>
    <row r="300" spans="2:5">
      <c r="B300"/>
    </row>
    <row r="301" spans="2:5">
      <c r="B301"/>
      <c r="E301" s="3"/>
    </row>
    <row r="302" spans="2:5">
      <c r="B302"/>
    </row>
    <row r="303" spans="2:5">
      <c r="B303"/>
    </row>
    <row r="304" spans="2:5">
      <c r="B304"/>
      <c r="E304" s="3"/>
    </row>
    <row r="305" spans="2:5">
      <c r="B305"/>
      <c r="E305" s="3"/>
    </row>
    <row r="306" spans="2:5">
      <c r="B306"/>
    </row>
    <row r="307" spans="2:5">
      <c r="B307"/>
    </row>
    <row r="308" spans="2:5">
      <c r="B308" s="9"/>
    </row>
    <row r="309" spans="2:5">
      <c r="B309"/>
    </row>
    <row r="310" spans="2:5">
      <c r="B310"/>
    </row>
    <row r="311" spans="2:5">
      <c r="B311"/>
    </row>
    <row r="312" spans="2:5">
      <c r="B312"/>
    </row>
    <row r="313" spans="2:5">
      <c r="B313"/>
    </row>
    <row r="314" spans="2:5">
      <c r="B314"/>
    </row>
    <row r="315" spans="2:5">
      <c r="B315"/>
    </row>
    <row r="316" spans="2:5">
      <c r="B316"/>
    </row>
    <row r="317" spans="2:5">
      <c r="B317"/>
    </row>
    <row r="318" spans="2:5">
      <c r="B318"/>
    </row>
    <row r="319" spans="2:5">
      <c r="B319"/>
    </row>
    <row r="320" spans="2:5">
      <c r="B320"/>
    </row>
    <row r="321" spans="2:2">
      <c r="B321"/>
    </row>
    <row r="322" spans="2:2">
      <c r="B322" s="3"/>
    </row>
    <row r="324" spans="2:2">
      <c r="B324"/>
    </row>
    <row r="325" spans="2:2">
      <c r="B325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1:11">
      <c r="B337"/>
    </row>
    <row r="338" spans="1:11">
      <c r="B338"/>
    </row>
    <row r="342" spans="1:11">
      <c r="B342" s="9"/>
    </row>
    <row r="345" spans="1:11">
      <c r="A345" s="52"/>
      <c r="B345" s="53"/>
      <c r="C345" s="52"/>
      <c r="D345" s="52"/>
      <c r="E345" s="52"/>
      <c r="F345" s="52"/>
      <c r="G345" s="52"/>
      <c r="H345" s="52"/>
      <c r="I345" s="52"/>
      <c r="J345" s="52"/>
      <c r="K345" s="52"/>
    </row>
    <row r="347" spans="1:11">
      <c r="A347" s="52"/>
      <c r="B347" s="53"/>
      <c r="C347" s="52"/>
      <c r="D347" s="52"/>
      <c r="E347" s="52"/>
      <c r="F347" s="52"/>
      <c r="G347" s="52"/>
      <c r="H347" s="52"/>
      <c r="I347" s="52"/>
      <c r="J347" s="52"/>
      <c r="K347" s="52"/>
    </row>
    <row r="348" spans="1:11">
      <c r="A348" s="52"/>
      <c r="B348" s="53"/>
      <c r="C348" s="52"/>
      <c r="D348" s="52"/>
      <c r="E348" s="52"/>
      <c r="F348" s="52"/>
      <c r="G348" s="52"/>
      <c r="H348" s="52"/>
      <c r="I348" s="52"/>
      <c r="J348" s="52"/>
      <c r="K348" s="52"/>
    </row>
    <row r="349" spans="1:11">
      <c r="B349" s="3"/>
    </row>
    <row r="350" spans="1:11">
      <c r="B350"/>
    </row>
    <row r="351" spans="1:11">
      <c r="B351"/>
    </row>
    <row r="352" spans="1:11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 s="3"/>
    </row>
    <row r="381" spans="2:2">
      <c r="B381"/>
    </row>
    <row r="382" spans="2:2">
      <c r="B382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 s="3"/>
    </row>
    <row r="395" spans="2:2">
      <c r="B395" s="9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4" spans="2:2">
      <c r="B404" s="9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 s="3"/>
    </row>
    <row r="421" spans="2:2">
      <c r="B421" s="3"/>
    </row>
    <row r="422" spans="2:2">
      <c r="B422" s="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6" sqref="B6"/>
    </sheetView>
  </sheetViews>
  <sheetFormatPr defaultRowHeight="12.75"/>
  <sheetData>
    <row r="1" spans="1:2">
      <c r="A1">
        <v>1</v>
      </c>
      <c r="B1">
        <v>7</v>
      </c>
    </row>
    <row r="2" spans="1:2">
      <c r="A2">
        <v>2</v>
      </c>
      <c r="B2">
        <v>5</v>
      </c>
    </row>
    <row r="3" spans="1:2">
      <c r="A3">
        <v>3</v>
      </c>
      <c r="B3">
        <v>3</v>
      </c>
    </row>
    <row r="4" spans="1:2">
      <c r="A4">
        <v>5</v>
      </c>
      <c r="B4">
        <v>1.5</v>
      </c>
    </row>
    <row r="5" spans="1:2">
      <c r="A5">
        <v>6</v>
      </c>
      <c r="B5">
        <v>1.5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E11" sqref="E11"/>
    </sheetView>
  </sheetViews>
  <sheetFormatPr defaultRowHeight="12.75"/>
  <cols>
    <col min="1" max="1" width="6" customWidth="1"/>
    <col min="2" max="2" width="14.42578125" bestFit="1" customWidth="1"/>
    <col min="3" max="11" width="4" customWidth="1"/>
    <col min="12" max="12" width="5" bestFit="1" customWidth="1"/>
    <col min="13" max="13" width="6.85546875" bestFit="1" customWidth="1"/>
    <col min="14" max="14" width="3" bestFit="1" customWidth="1"/>
    <col min="15" max="21" width="4" bestFit="1" customWidth="1"/>
    <col min="22" max="22" width="3.7109375" customWidth="1"/>
    <col min="23" max="23" width="6.140625" bestFit="1" customWidth="1"/>
    <col min="24" max="25" width="6.85546875" bestFit="1" customWidth="1"/>
    <col min="26" max="26" width="6.28515625" bestFit="1" customWidth="1"/>
    <col min="27" max="27" width="6.140625" style="5" bestFit="1" customWidth="1"/>
  </cols>
  <sheetData>
    <row r="1" spans="1:31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1">
      <c r="A2" s="86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1">
      <c r="A3" s="86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31">
      <c r="A4" s="86" t="s">
        <v>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31">
      <c r="A5" s="11" t="s">
        <v>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2" t="s">
        <v>32</v>
      </c>
    </row>
    <row r="6" spans="1:31">
      <c r="A6" s="86" t="s">
        <v>52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31" ht="13.5" thickBot="1"/>
    <row r="8" spans="1:31">
      <c r="A8" s="32"/>
      <c r="B8" s="33"/>
      <c r="C8" s="90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90" t="s">
        <v>34</v>
      </c>
      <c r="O8" s="91"/>
      <c r="P8" s="91"/>
      <c r="Q8" s="91"/>
      <c r="R8" s="91"/>
      <c r="S8" s="91"/>
      <c r="T8" s="91"/>
      <c r="U8" s="91"/>
      <c r="V8" s="91"/>
      <c r="W8" s="91"/>
      <c r="X8" s="92"/>
      <c r="Y8" s="34" t="s">
        <v>26</v>
      </c>
      <c r="Z8" s="33"/>
      <c r="AA8" s="35"/>
      <c r="AB8" s="89" t="s">
        <v>68</v>
      </c>
      <c r="AC8" s="87"/>
      <c r="AD8" s="87"/>
      <c r="AE8" s="87"/>
    </row>
    <row r="9" spans="1:31" hidden="1">
      <c r="A9" s="36"/>
      <c r="B9" s="22"/>
      <c r="C9" s="23"/>
      <c r="D9" s="24"/>
      <c r="E9" s="24"/>
      <c r="F9" s="24"/>
      <c r="G9" s="24"/>
      <c r="H9" s="24"/>
      <c r="I9" s="24"/>
      <c r="J9" s="24"/>
      <c r="K9" s="24"/>
      <c r="L9" s="25"/>
      <c r="M9" s="22"/>
      <c r="N9" s="26"/>
      <c r="O9" s="27"/>
      <c r="P9" s="27"/>
      <c r="Q9" s="27"/>
      <c r="R9" s="27"/>
      <c r="S9" s="27"/>
      <c r="T9" s="27"/>
      <c r="U9" s="27"/>
      <c r="V9" s="27"/>
      <c r="W9" s="28"/>
      <c r="X9" s="22"/>
      <c r="Y9" s="29"/>
      <c r="Z9" s="22"/>
      <c r="AA9" s="37"/>
    </row>
    <row r="10" spans="1:31" s="8" customFormat="1" ht="13.5" thickBot="1">
      <c r="A10" s="38" t="s">
        <v>29</v>
      </c>
      <c r="B10" s="39" t="s">
        <v>30</v>
      </c>
      <c r="C10" s="46">
        <v>38</v>
      </c>
      <c r="D10" s="47">
        <v>41</v>
      </c>
      <c r="E10" s="47">
        <v>44</v>
      </c>
      <c r="F10" s="47">
        <v>48</v>
      </c>
      <c r="G10" s="47">
        <v>52</v>
      </c>
      <c r="H10" s="47">
        <v>56</v>
      </c>
      <c r="I10" s="47">
        <v>60</v>
      </c>
      <c r="J10" s="47">
        <v>65</v>
      </c>
      <c r="K10" s="47">
        <v>70</v>
      </c>
      <c r="L10" s="42" t="s">
        <v>25</v>
      </c>
      <c r="M10" s="43" t="s">
        <v>24</v>
      </c>
      <c r="N10" s="40" t="s">
        <v>13</v>
      </c>
      <c r="O10" s="41" t="s">
        <v>14</v>
      </c>
      <c r="P10" s="41" t="s">
        <v>15</v>
      </c>
      <c r="Q10" s="41" t="s">
        <v>16</v>
      </c>
      <c r="R10" s="41" t="s">
        <v>9</v>
      </c>
      <c r="S10" s="41" t="s">
        <v>17</v>
      </c>
      <c r="T10" s="41" t="s">
        <v>19</v>
      </c>
      <c r="U10" s="41" t="s">
        <v>20</v>
      </c>
      <c r="V10" s="41" t="s">
        <v>21</v>
      </c>
      <c r="W10" s="42" t="s">
        <v>23</v>
      </c>
      <c r="X10" s="43" t="s">
        <v>24</v>
      </c>
      <c r="Y10" s="44" t="s">
        <v>42</v>
      </c>
      <c r="Z10" s="44" t="s">
        <v>31</v>
      </c>
      <c r="AA10" s="45" t="s">
        <v>43</v>
      </c>
      <c r="AB10" s="51" t="s">
        <v>64</v>
      </c>
      <c r="AC10" s="51" t="s">
        <v>65</v>
      </c>
      <c r="AD10" s="51" t="s">
        <v>66</v>
      </c>
      <c r="AE10" s="51" t="s">
        <v>67</v>
      </c>
    </row>
    <row r="11" spans="1:31" s="13" customFormat="1" ht="15" customHeight="1">
      <c r="A11" s="10">
        <f>ROWS(A$11:A11)</f>
        <v>1</v>
      </c>
      <c r="B11" s="14" t="s">
        <v>11</v>
      </c>
      <c r="C11" s="30"/>
      <c r="D11" s="31"/>
      <c r="E11" s="31">
        <v>1.5</v>
      </c>
      <c r="F11" s="31">
        <v>0</v>
      </c>
      <c r="G11" s="31">
        <v>0</v>
      </c>
      <c r="H11" s="31">
        <v>0</v>
      </c>
      <c r="I11" s="31"/>
      <c r="J11" s="31">
        <v>3</v>
      </c>
      <c r="K11" s="31">
        <v>3</v>
      </c>
      <c r="L11" s="31"/>
      <c r="M11" s="18">
        <v>7.5</v>
      </c>
      <c r="N11" s="31"/>
      <c r="O11" s="31">
        <v>7</v>
      </c>
      <c r="P11" s="31">
        <v>0</v>
      </c>
      <c r="Q11" s="31">
        <v>5</v>
      </c>
      <c r="R11" s="31"/>
      <c r="S11" s="31">
        <v>6.5</v>
      </c>
      <c r="T11" s="31">
        <v>5</v>
      </c>
      <c r="U11" s="31">
        <v>8</v>
      </c>
      <c r="V11" s="31">
        <v>6</v>
      </c>
      <c r="W11" s="31">
        <v>6.5</v>
      </c>
      <c r="X11" s="18">
        <v>44</v>
      </c>
      <c r="Y11" s="18">
        <v>51.5</v>
      </c>
      <c r="Z11" s="19">
        <f>_xlfn.RANK.EQ(Y11,Y$11:Y$32,0)</f>
        <v>1</v>
      </c>
      <c r="AA11" s="10"/>
      <c r="AB11" s="13">
        <f ca="1">VLOOKUP($B11,КопияМЖ!$A:$D,2,0)</f>
        <v>7.5</v>
      </c>
      <c r="AC11" s="13">
        <f ca="1">VLOOKUP($B11,КопияМЖ!$A:$D,3,0)</f>
        <v>41</v>
      </c>
      <c r="AD11" s="13">
        <f ca="1">VLOOKUP($B11,КопияМЖ!$A:$D,4,0)</f>
        <v>48.5</v>
      </c>
    </row>
    <row r="12" spans="1:31" s="13" customFormat="1" ht="15" customHeight="1">
      <c r="A12" s="2">
        <f>ROWS(A$11:A12)</f>
        <v>2</v>
      </c>
      <c r="B12" s="1" t="s">
        <v>4</v>
      </c>
      <c r="C12" s="15"/>
      <c r="D12" s="16">
        <v>3</v>
      </c>
      <c r="E12" s="16">
        <v>0</v>
      </c>
      <c r="F12" s="16"/>
      <c r="G12" s="16">
        <v>0</v>
      </c>
      <c r="H12" s="16">
        <v>12</v>
      </c>
      <c r="I12" s="16">
        <v>7</v>
      </c>
      <c r="J12" s="16"/>
      <c r="K12" s="16">
        <v>3</v>
      </c>
      <c r="L12" s="16"/>
      <c r="M12" s="18">
        <v>25</v>
      </c>
      <c r="N12" s="16">
        <v>3</v>
      </c>
      <c r="O12" s="16">
        <v>0</v>
      </c>
      <c r="P12" s="16">
        <v>1.5</v>
      </c>
      <c r="Q12" s="16">
        <v>1.5</v>
      </c>
      <c r="R12" s="16"/>
      <c r="S12" s="16">
        <v>1.5</v>
      </c>
      <c r="T12" s="16"/>
      <c r="U12" s="16">
        <v>7</v>
      </c>
      <c r="V12" s="16"/>
      <c r="W12" s="16">
        <v>7</v>
      </c>
      <c r="X12" s="18">
        <v>21.5</v>
      </c>
      <c r="Y12" s="20">
        <v>46.5</v>
      </c>
      <c r="Z12" s="21">
        <f>_xlfn.RANK.EQ(Y12,Y$11:Y$32,0)</f>
        <v>2</v>
      </c>
      <c r="AA12" s="17" t="s">
        <v>44</v>
      </c>
      <c r="AB12" s="13">
        <f ca="1">VLOOKUP(B12,КопияМЖ!A:D,2,0)</f>
        <v>25</v>
      </c>
      <c r="AC12" s="13">
        <f ca="1">VLOOKUP($B12,КопияМЖ!$A:$D,3,0)</f>
        <v>21.5</v>
      </c>
      <c r="AD12" s="13">
        <f ca="1">VLOOKUP($B12,КопияМЖ!$A:$D,4,0)</f>
        <v>46.5</v>
      </c>
    </row>
    <row r="13" spans="1:31" s="13" customFormat="1" ht="15" customHeight="1">
      <c r="A13" s="2">
        <f>ROWS(A$11:A13)</f>
        <v>3</v>
      </c>
      <c r="B13" s="1" t="s">
        <v>7</v>
      </c>
      <c r="C13" s="15"/>
      <c r="D13" s="16">
        <v>0</v>
      </c>
      <c r="E13" s="16"/>
      <c r="F13" s="16">
        <v>4.5</v>
      </c>
      <c r="G13" s="16">
        <v>0</v>
      </c>
      <c r="H13" s="16">
        <v>1.5</v>
      </c>
      <c r="I13" s="16"/>
      <c r="J13" s="16">
        <v>4.5</v>
      </c>
      <c r="K13" s="16"/>
      <c r="L13" s="16"/>
      <c r="M13" s="18">
        <v>10.5</v>
      </c>
      <c r="N13" s="16"/>
      <c r="O13" s="16">
        <v>5</v>
      </c>
      <c r="P13" s="16">
        <v>10</v>
      </c>
      <c r="Q13" s="16">
        <v>3</v>
      </c>
      <c r="R13" s="16">
        <v>3</v>
      </c>
      <c r="S13" s="16"/>
      <c r="T13" s="16">
        <v>8.5</v>
      </c>
      <c r="U13" s="16"/>
      <c r="V13" s="16">
        <v>5</v>
      </c>
      <c r="W13" s="16">
        <v>1.5</v>
      </c>
      <c r="X13" s="18">
        <v>36</v>
      </c>
      <c r="Y13" s="20">
        <v>46.5</v>
      </c>
      <c r="Z13" s="21">
        <v>3</v>
      </c>
      <c r="AA13" s="17" t="s">
        <v>45</v>
      </c>
      <c r="AB13" s="13">
        <f ca="1">VLOOKUP(B13,КопияМЖ!A:D,2,0)</f>
        <v>10.5</v>
      </c>
      <c r="AC13" s="13">
        <f ca="1">VLOOKUP($B13,КопияМЖ!$A:$D,3,0)</f>
        <v>36</v>
      </c>
      <c r="AD13" s="13">
        <f ca="1">VLOOKUP($B13,КопияМЖ!$A:$D,4,0)</f>
        <v>46.5</v>
      </c>
    </row>
    <row r="14" spans="1:31" s="13" customFormat="1" ht="15" customHeight="1">
      <c r="A14" s="2">
        <f>ROWS(A$11:A14)</f>
        <v>4</v>
      </c>
      <c r="B14" s="1" t="s">
        <v>2</v>
      </c>
      <c r="C14" s="15"/>
      <c r="D14" s="16"/>
      <c r="E14" s="16">
        <v>5</v>
      </c>
      <c r="F14" s="16">
        <v>0</v>
      </c>
      <c r="G14" s="16">
        <v>3</v>
      </c>
      <c r="H14" s="16">
        <v>1.5</v>
      </c>
      <c r="I14" s="16">
        <v>3</v>
      </c>
      <c r="J14" s="16">
        <v>7</v>
      </c>
      <c r="K14" s="16"/>
      <c r="L14" s="16"/>
      <c r="M14" s="18">
        <v>19.5</v>
      </c>
      <c r="N14" s="16">
        <v>0</v>
      </c>
      <c r="O14" s="16">
        <v>0</v>
      </c>
      <c r="P14" s="16">
        <v>0</v>
      </c>
      <c r="Q14" s="16">
        <v>7</v>
      </c>
      <c r="R14" s="16">
        <v>9.5</v>
      </c>
      <c r="S14" s="16"/>
      <c r="T14" s="16">
        <v>3</v>
      </c>
      <c r="U14" s="16"/>
      <c r="V14" s="16"/>
      <c r="W14" s="16">
        <v>3</v>
      </c>
      <c r="X14" s="18">
        <v>22.5</v>
      </c>
      <c r="Y14" s="20">
        <v>42</v>
      </c>
      <c r="Z14" s="21">
        <f t="shared" ref="Z14:Z23" si="0">_xlfn.RANK.EQ(Y14,Y$11:Y$32,0)</f>
        <v>4</v>
      </c>
      <c r="AA14" s="2"/>
      <c r="AB14" s="13">
        <f ca="1">VLOOKUP(B14,КопияМЖ!A:D,2,0)</f>
        <v>19.5</v>
      </c>
      <c r="AC14" s="13">
        <f ca="1">VLOOKUP($B14,КопияМЖ!$A:$D,3,0)</f>
        <v>22.5</v>
      </c>
      <c r="AD14" s="13">
        <f ca="1">VLOOKUP($B14,КопияМЖ!$A:$D,4,0)</f>
        <v>42</v>
      </c>
    </row>
    <row r="15" spans="1:31" s="13" customFormat="1" ht="15" customHeight="1">
      <c r="A15" s="2">
        <f>ROWS(A$11:A15)</f>
        <v>5</v>
      </c>
      <c r="B15" s="1" t="s">
        <v>40</v>
      </c>
      <c r="C15" s="15"/>
      <c r="D15" s="16"/>
      <c r="E15" s="16"/>
      <c r="F15" s="16">
        <v>5</v>
      </c>
      <c r="G15" s="16"/>
      <c r="H15" s="16"/>
      <c r="I15" s="16">
        <v>5</v>
      </c>
      <c r="J15" s="16"/>
      <c r="K15" s="16"/>
      <c r="L15" s="16"/>
      <c r="M15" s="18">
        <v>10</v>
      </c>
      <c r="N15" s="16"/>
      <c r="O15" s="16">
        <v>4.5</v>
      </c>
      <c r="P15" s="16">
        <v>0</v>
      </c>
      <c r="Q15" s="16">
        <v>1.5</v>
      </c>
      <c r="R15" s="16">
        <v>7</v>
      </c>
      <c r="S15" s="16"/>
      <c r="T15" s="16"/>
      <c r="U15" s="16"/>
      <c r="V15" s="16"/>
      <c r="W15" s="16">
        <v>3</v>
      </c>
      <c r="X15" s="18">
        <v>16</v>
      </c>
      <c r="Y15" s="20">
        <v>26</v>
      </c>
      <c r="Z15" s="21">
        <f t="shared" si="0"/>
        <v>5</v>
      </c>
      <c r="AA15" s="2"/>
      <c r="AB15" s="13">
        <f ca="1">VLOOKUP(B15,КопияМЖ!A:D,2,0)</f>
        <v>10</v>
      </c>
      <c r="AC15" s="13">
        <f ca="1">VLOOKUP($B15,КопияМЖ!$A:$D,3,0)</f>
        <v>16</v>
      </c>
      <c r="AD15" s="13">
        <f ca="1">VLOOKUP($B15,КопияМЖ!$A:$D,4,0)</f>
        <v>26</v>
      </c>
    </row>
    <row r="16" spans="1:31" s="13" customFormat="1" ht="15" customHeight="1">
      <c r="A16" s="2">
        <f>ROWS(A$11:A16)</f>
        <v>6</v>
      </c>
      <c r="B16" s="1" t="s">
        <v>8</v>
      </c>
      <c r="C16" s="15"/>
      <c r="D16" s="16"/>
      <c r="E16" s="16"/>
      <c r="F16" s="16"/>
      <c r="G16" s="16"/>
      <c r="H16" s="16">
        <v>3</v>
      </c>
      <c r="I16" s="16"/>
      <c r="J16" s="16"/>
      <c r="K16" s="16">
        <v>1.5</v>
      </c>
      <c r="L16" s="16"/>
      <c r="M16" s="18">
        <v>4.5</v>
      </c>
      <c r="N16" s="16"/>
      <c r="O16" s="16">
        <v>0</v>
      </c>
      <c r="P16" s="16"/>
      <c r="Q16" s="16">
        <v>3</v>
      </c>
      <c r="R16" s="16"/>
      <c r="S16" s="16">
        <v>3</v>
      </c>
      <c r="T16" s="16"/>
      <c r="U16" s="16">
        <v>1.5</v>
      </c>
      <c r="V16" s="16">
        <v>7</v>
      </c>
      <c r="W16" s="16"/>
      <c r="X16" s="18">
        <v>14.5</v>
      </c>
      <c r="Y16" s="20">
        <v>19</v>
      </c>
      <c r="Z16" s="21">
        <f t="shared" si="0"/>
        <v>6</v>
      </c>
      <c r="AA16" s="2"/>
      <c r="AB16" s="13">
        <f ca="1">VLOOKUP(B16,КопияМЖ!A:D,2,0)</f>
        <v>4.5</v>
      </c>
      <c r="AC16" s="13">
        <f ca="1">VLOOKUP($B16,КопияМЖ!$A:$D,3,0)</f>
        <v>14.5</v>
      </c>
      <c r="AD16" s="13">
        <f ca="1">VLOOKUP($B16,КопияМЖ!$A:$D,4,0)</f>
        <v>19</v>
      </c>
    </row>
    <row r="17" spans="1:30" s="13" customFormat="1" ht="15" customHeight="1">
      <c r="A17" s="2">
        <f>ROWS(A$11:A17)</f>
        <v>7</v>
      </c>
      <c r="B17" s="1" t="s">
        <v>1</v>
      </c>
      <c r="C17" s="15"/>
      <c r="D17" s="16"/>
      <c r="E17" s="16">
        <v>1.5</v>
      </c>
      <c r="F17" s="16">
        <v>7</v>
      </c>
      <c r="G17" s="16">
        <v>5</v>
      </c>
      <c r="H17" s="16"/>
      <c r="I17" s="16"/>
      <c r="J17" s="16"/>
      <c r="K17" s="16"/>
      <c r="L17" s="16"/>
      <c r="M17" s="18">
        <v>13.5</v>
      </c>
      <c r="N17" s="16"/>
      <c r="O17" s="16"/>
      <c r="P17" s="16">
        <v>5</v>
      </c>
      <c r="Q17" s="16">
        <v>0</v>
      </c>
      <c r="R17" s="16"/>
      <c r="S17" s="16"/>
      <c r="T17" s="16"/>
      <c r="U17" s="16"/>
      <c r="V17" s="16"/>
      <c r="W17" s="16"/>
      <c r="X17" s="18">
        <v>5</v>
      </c>
      <c r="Y17" s="20">
        <v>18.5</v>
      </c>
      <c r="Z17" s="21">
        <f t="shared" si="0"/>
        <v>7</v>
      </c>
      <c r="AA17" s="2"/>
      <c r="AB17" s="13">
        <f ca="1">VLOOKUP(B17,КопияМЖ!A:D,2,0)</f>
        <v>13.5</v>
      </c>
      <c r="AC17" s="13">
        <f ca="1">VLOOKUP($B17,КопияМЖ!$A:$D,3,0)</f>
        <v>5</v>
      </c>
      <c r="AD17" s="13">
        <f ca="1">VLOOKUP($B17,КопияМЖ!$A:$D,4,0)</f>
        <v>18.5</v>
      </c>
    </row>
    <row r="18" spans="1:30" s="13" customFormat="1" ht="15" customHeight="1">
      <c r="A18" s="2">
        <f>ROWS(A$11:A18)</f>
        <v>8</v>
      </c>
      <c r="B18" s="1" t="s">
        <v>0</v>
      </c>
      <c r="C18" s="15">
        <v>1.5</v>
      </c>
      <c r="D18" s="16"/>
      <c r="E18" s="16"/>
      <c r="F18" s="16"/>
      <c r="G18" s="16">
        <v>0</v>
      </c>
      <c r="H18" s="16"/>
      <c r="I18" s="16">
        <v>1.5</v>
      </c>
      <c r="J18" s="16"/>
      <c r="K18" s="16">
        <v>7</v>
      </c>
      <c r="L18" s="16">
        <v>3</v>
      </c>
      <c r="M18" s="18">
        <v>13</v>
      </c>
      <c r="N18" s="16"/>
      <c r="O18" s="16">
        <v>0</v>
      </c>
      <c r="P18" s="16">
        <v>0</v>
      </c>
      <c r="Q18" s="16"/>
      <c r="R18" s="16"/>
      <c r="S18" s="16"/>
      <c r="T18" s="16"/>
      <c r="U18" s="16"/>
      <c r="V18" s="16"/>
      <c r="W18" s="16"/>
      <c r="X18" s="18">
        <v>0</v>
      </c>
      <c r="Y18" s="20">
        <v>13</v>
      </c>
      <c r="Z18" s="21">
        <f t="shared" si="0"/>
        <v>8</v>
      </c>
      <c r="AA18" s="2"/>
      <c r="AB18" s="13">
        <f ca="1">VLOOKUP(B18,КопияМЖ!A:D,2,0)</f>
        <v>13</v>
      </c>
      <c r="AC18" s="13">
        <f ca="1">VLOOKUP($B18,КопияМЖ!$A:$D,3,0)</f>
        <v>0</v>
      </c>
      <c r="AD18" s="13">
        <f ca="1">VLOOKUP($B18,КопияМЖ!$A:$D,4,0)</f>
        <v>13</v>
      </c>
    </row>
    <row r="19" spans="1:30" s="13" customFormat="1" ht="15" customHeight="1">
      <c r="A19" s="2">
        <f>ROWS(A$11:A19)</f>
        <v>9</v>
      </c>
      <c r="B19" s="1" t="s">
        <v>10</v>
      </c>
      <c r="C19" s="15"/>
      <c r="D19" s="16"/>
      <c r="E19" s="16">
        <v>3</v>
      </c>
      <c r="F19" s="16"/>
      <c r="G19" s="16">
        <v>0</v>
      </c>
      <c r="H19" s="16"/>
      <c r="I19" s="16">
        <v>3</v>
      </c>
      <c r="J19" s="16"/>
      <c r="K19" s="16">
        <v>5</v>
      </c>
      <c r="L19" s="16"/>
      <c r="M19" s="18">
        <v>11</v>
      </c>
      <c r="N19" s="16"/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/>
      <c r="W19" s="16"/>
      <c r="X19" s="18">
        <v>0</v>
      </c>
      <c r="Y19" s="20">
        <v>11</v>
      </c>
      <c r="Z19" s="21">
        <f t="shared" si="0"/>
        <v>9</v>
      </c>
      <c r="AA19" s="2"/>
      <c r="AB19" s="13">
        <f ca="1">VLOOKUP(B19,КопияМЖ!A:D,2,0)</f>
        <v>11</v>
      </c>
      <c r="AC19" s="13">
        <f ca="1">VLOOKUP($B19,КопияМЖ!$A:$D,3,0)</f>
        <v>0</v>
      </c>
      <c r="AD19" s="13">
        <f ca="1">VLOOKUP($B19,КопияМЖ!$A:$D,4,0)</f>
        <v>11</v>
      </c>
    </row>
    <row r="20" spans="1:30" s="13" customFormat="1" ht="15" customHeight="1">
      <c r="A20" s="2">
        <f>ROWS(A$11:A20)</f>
        <v>10</v>
      </c>
      <c r="B20" s="1" t="s">
        <v>33</v>
      </c>
      <c r="C20" s="15"/>
      <c r="D20" s="16"/>
      <c r="E20" s="16"/>
      <c r="F20" s="16"/>
      <c r="G20" s="16">
        <v>7</v>
      </c>
      <c r="H20" s="16"/>
      <c r="I20" s="16"/>
      <c r="J20" s="16"/>
      <c r="K20" s="16"/>
      <c r="L20" s="16"/>
      <c r="M20" s="18">
        <v>7</v>
      </c>
      <c r="N20" s="16"/>
      <c r="O20" s="16"/>
      <c r="P20" s="16"/>
      <c r="Q20" s="16"/>
      <c r="R20" s="16">
        <v>1.5</v>
      </c>
      <c r="S20" s="16"/>
      <c r="T20" s="16"/>
      <c r="U20" s="16"/>
      <c r="V20" s="16"/>
      <c r="W20" s="16"/>
      <c r="X20" s="18">
        <v>1.5</v>
      </c>
      <c r="Y20" s="20">
        <v>8.5</v>
      </c>
      <c r="Z20" s="21">
        <f t="shared" si="0"/>
        <v>10</v>
      </c>
      <c r="AA20" s="2"/>
      <c r="AB20" s="13">
        <f ca="1">VLOOKUP(B20,КопияМЖ!A:D,2,0)</f>
        <v>7</v>
      </c>
      <c r="AC20" s="13">
        <f ca="1">VLOOKUP($B20,КопияМЖ!$A:$D,3,0)</f>
        <v>1.5</v>
      </c>
      <c r="AD20" s="13">
        <f ca="1">VLOOKUP($B20,КопияМЖ!$A:$D,4,0)</f>
        <v>8.5</v>
      </c>
    </row>
    <row r="21" spans="1:30" s="13" customFormat="1" ht="15" customHeight="1">
      <c r="A21" s="2">
        <f>ROWS(A$11:A21)</f>
        <v>11</v>
      </c>
      <c r="B21" s="1" t="s">
        <v>22</v>
      </c>
      <c r="C21" s="15">
        <v>7</v>
      </c>
      <c r="D21" s="16">
        <v>1.5</v>
      </c>
      <c r="E21" s="16">
        <v>0</v>
      </c>
      <c r="F21" s="16"/>
      <c r="G21" s="16">
        <v>0</v>
      </c>
      <c r="H21" s="16"/>
      <c r="I21" s="16"/>
      <c r="J21" s="16"/>
      <c r="K21" s="16"/>
      <c r="L21" s="16"/>
      <c r="M21" s="18">
        <v>8.5</v>
      </c>
      <c r="N21" s="16"/>
      <c r="O21" s="16"/>
      <c r="P21" s="16"/>
      <c r="Q21" s="16">
        <v>0</v>
      </c>
      <c r="R21" s="16"/>
      <c r="S21" s="16"/>
      <c r="T21" s="16"/>
      <c r="U21" s="16"/>
      <c r="V21" s="16"/>
      <c r="W21" s="16"/>
      <c r="X21" s="18">
        <v>0</v>
      </c>
      <c r="Y21" s="20">
        <v>8.5</v>
      </c>
      <c r="Z21" s="21">
        <f t="shared" si="0"/>
        <v>10</v>
      </c>
      <c r="AA21" s="2"/>
      <c r="AB21" s="13">
        <f ca="1">VLOOKUP(B21,КопияМЖ!A:D,2,0)</f>
        <v>8.5</v>
      </c>
      <c r="AC21" s="13">
        <f ca="1">VLOOKUP($B21,КопияМЖ!$A:$D,3,0)</f>
        <v>0</v>
      </c>
      <c r="AD21" s="13">
        <f ca="1">VLOOKUP($B21,КопияМЖ!$A:$D,4,0)</f>
        <v>8.5</v>
      </c>
    </row>
    <row r="22" spans="1:30" s="13" customFormat="1" ht="15" customHeight="1">
      <c r="A22" s="2">
        <f>ROWS(A$11:A22)</f>
        <v>12</v>
      </c>
      <c r="B22" s="1" t="s">
        <v>3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8">
        <v>0</v>
      </c>
      <c r="N22" s="16">
        <v>7</v>
      </c>
      <c r="O22" s="16"/>
      <c r="P22" s="16"/>
      <c r="Q22" s="16">
        <v>0</v>
      </c>
      <c r="R22" s="16"/>
      <c r="S22" s="16"/>
      <c r="T22" s="16"/>
      <c r="U22" s="16"/>
      <c r="V22" s="16"/>
      <c r="W22" s="16"/>
      <c r="X22" s="18">
        <v>7</v>
      </c>
      <c r="Y22" s="20">
        <v>7</v>
      </c>
      <c r="Z22" s="21">
        <f t="shared" si="0"/>
        <v>12</v>
      </c>
      <c r="AA22" s="2"/>
      <c r="AB22" s="13">
        <f ca="1">VLOOKUP(B22,КопияМЖ!A:D,2,0)</f>
        <v>0</v>
      </c>
      <c r="AC22" s="13">
        <f ca="1">VLOOKUP($B22,КопияМЖ!$A:$D,3,0)</f>
        <v>7</v>
      </c>
      <c r="AD22" s="13">
        <f ca="1">VLOOKUP($B22,КопияМЖ!$A:$D,4,0)</f>
        <v>7</v>
      </c>
    </row>
    <row r="23" spans="1:30" s="13" customFormat="1" ht="15" customHeight="1">
      <c r="A23" s="2">
        <f>ROWS(A$11:A23)</f>
        <v>13</v>
      </c>
      <c r="B23" s="1" t="s">
        <v>36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8">
        <v>0</v>
      </c>
      <c r="N23" s="16"/>
      <c r="O23" s="16"/>
      <c r="P23" s="16"/>
      <c r="Q23" s="16"/>
      <c r="R23" s="16"/>
      <c r="S23" s="16">
        <v>7</v>
      </c>
      <c r="T23" s="16"/>
      <c r="U23" s="16"/>
      <c r="V23" s="16"/>
      <c r="W23" s="16"/>
      <c r="X23" s="18">
        <v>7</v>
      </c>
      <c r="Y23" s="20">
        <v>7</v>
      </c>
      <c r="Z23" s="21">
        <f t="shared" si="0"/>
        <v>12</v>
      </c>
      <c r="AA23" s="2"/>
      <c r="AB23" s="13">
        <f ca="1">VLOOKUP(B23,КопияМЖ!A:D,2,0)</f>
        <v>0</v>
      </c>
      <c r="AC23" s="13">
        <f ca="1">VLOOKUP($B23,КопияМЖ!$A:$D,3,0)</f>
        <v>7</v>
      </c>
      <c r="AD23" s="13">
        <f ca="1">VLOOKUP($B23,КопияМЖ!$A:$D,4,0)</f>
        <v>7</v>
      </c>
    </row>
    <row r="24" spans="1:30" s="13" customFormat="1" ht="15" customHeight="1">
      <c r="A24" s="2">
        <f>ROWS(A$11:A24)</f>
        <v>14</v>
      </c>
      <c r="B24" s="1" t="s">
        <v>18</v>
      </c>
      <c r="C24" s="15"/>
      <c r="D24" s="16"/>
      <c r="E24" s="16"/>
      <c r="F24" s="16"/>
      <c r="G24" s="16">
        <v>0</v>
      </c>
      <c r="H24" s="16"/>
      <c r="I24" s="16"/>
      <c r="J24" s="16"/>
      <c r="K24" s="16"/>
      <c r="L24" s="16"/>
      <c r="M24" s="18">
        <v>0</v>
      </c>
      <c r="N24" s="16"/>
      <c r="O24" s="16"/>
      <c r="P24" s="16"/>
      <c r="Q24" s="16">
        <v>0</v>
      </c>
      <c r="R24" s="16"/>
      <c r="S24" s="16">
        <v>3</v>
      </c>
      <c r="T24" s="16"/>
      <c r="U24" s="16">
        <v>3</v>
      </c>
      <c r="V24" s="16"/>
      <c r="W24" s="16"/>
      <c r="X24" s="18">
        <v>6</v>
      </c>
      <c r="Y24" s="20">
        <v>6</v>
      </c>
      <c r="Z24" s="21">
        <v>13</v>
      </c>
      <c r="AA24" s="17" t="s">
        <v>46</v>
      </c>
      <c r="AB24" s="13">
        <f ca="1">VLOOKUP(B24,КопияМЖ!A:D,2,0)</f>
        <v>0</v>
      </c>
      <c r="AC24" s="13">
        <f ca="1">VLOOKUP($B24,КопияМЖ!$A:$D,3,0)</f>
        <v>6</v>
      </c>
      <c r="AD24" s="13">
        <f ca="1">VLOOKUP($B24,КопияМЖ!$A:$D,4,0)</f>
        <v>6</v>
      </c>
    </row>
    <row r="25" spans="1:30" s="13" customFormat="1" ht="15" customHeight="1">
      <c r="A25" s="2">
        <f>ROWS(A$11:A25)</f>
        <v>15</v>
      </c>
      <c r="B25" s="1" t="s">
        <v>38</v>
      </c>
      <c r="C25" s="15"/>
      <c r="D25" s="16"/>
      <c r="E25" s="16">
        <v>0</v>
      </c>
      <c r="F25" s="16">
        <v>3</v>
      </c>
      <c r="G25" s="16"/>
      <c r="H25" s="16"/>
      <c r="I25" s="16">
        <v>0</v>
      </c>
      <c r="J25" s="16"/>
      <c r="K25" s="16"/>
      <c r="L25" s="16"/>
      <c r="M25" s="18">
        <v>3</v>
      </c>
      <c r="N25" s="16">
        <v>0</v>
      </c>
      <c r="O25" s="16">
        <v>1.5</v>
      </c>
      <c r="P25" s="16">
        <v>0</v>
      </c>
      <c r="Q25" s="16">
        <v>0</v>
      </c>
      <c r="R25" s="16"/>
      <c r="S25" s="16"/>
      <c r="T25" s="16">
        <v>1.5</v>
      </c>
      <c r="U25" s="16"/>
      <c r="V25" s="16"/>
      <c r="W25" s="16"/>
      <c r="X25" s="18">
        <v>3</v>
      </c>
      <c r="Y25" s="20">
        <v>6</v>
      </c>
      <c r="Z25" s="21">
        <f t="shared" ref="Z25:Z32" si="1">_xlfn.RANK.EQ(Y25,Y$11:Y$32,0)</f>
        <v>14</v>
      </c>
      <c r="AA25" s="17" t="s">
        <v>47</v>
      </c>
      <c r="AB25" s="13">
        <f ca="1">VLOOKUP(B25,КопияМЖ!A:D,2,0)</f>
        <v>3</v>
      </c>
      <c r="AC25" s="13">
        <f ca="1">VLOOKUP($B25,КопияМЖ!$A:$D,3,0)</f>
        <v>3</v>
      </c>
      <c r="AD25" s="13">
        <f ca="1">VLOOKUP($B25,КопияМЖ!$A:$D,4,0)</f>
        <v>6</v>
      </c>
    </row>
    <row r="26" spans="1:30" s="13" customFormat="1" ht="15" customHeight="1">
      <c r="A26" s="2">
        <f>ROWS(A$11:A26)</f>
        <v>16</v>
      </c>
      <c r="B26" s="1" t="s">
        <v>12</v>
      </c>
      <c r="C26" s="15"/>
      <c r="D26" s="16"/>
      <c r="E26" s="16"/>
      <c r="F26" s="16"/>
      <c r="G26" s="16"/>
      <c r="H26" s="16"/>
      <c r="I26" s="16"/>
      <c r="J26" s="16"/>
      <c r="K26" s="16"/>
      <c r="L26" s="16">
        <v>5</v>
      </c>
      <c r="M26" s="18">
        <v>5</v>
      </c>
      <c r="N26" s="16">
        <v>0</v>
      </c>
      <c r="O26" s="16"/>
      <c r="P26" s="16"/>
      <c r="Q26" s="16">
        <v>0</v>
      </c>
      <c r="R26" s="16"/>
      <c r="S26" s="16"/>
      <c r="T26" s="16"/>
      <c r="U26" s="16"/>
      <c r="V26" s="16"/>
      <c r="W26" s="16"/>
      <c r="X26" s="18">
        <v>0</v>
      </c>
      <c r="Y26" s="20">
        <v>5</v>
      </c>
      <c r="Z26" s="21">
        <f t="shared" si="1"/>
        <v>16</v>
      </c>
      <c r="AA26" s="2"/>
      <c r="AB26" s="13">
        <f ca="1">VLOOKUP(B26,КопияМЖ!A:D,2,0)</f>
        <v>5</v>
      </c>
      <c r="AC26" s="13">
        <f ca="1">VLOOKUP($B26,КопияМЖ!$A:$D,3,0)</f>
        <v>0</v>
      </c>
      <c r="AD26" s="13">
        <f ca="1">VLOOKUP($B26,КопияМЖ!$A:$D,4,0)</f>
        <v>5</v>
      </c>
    </row>
    <row r="27" spans="1:30" s="13" customFormat="1" ht="15" customHeight="1">
      <c r="A27" s="2">
        <f>ROWS(A$11:A27)</f>
        <v>17</v>
      </c>
      <c r="B27" s="1" t="s">
        <v>39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8">
        <v>0</v>
      </c>
      <c r="N27" s="16"/>
      <c r="O27" s="16"/>
      <c r="P27" s="16"/>
      <c r="Q27" s="16">
        <v>0</v>
      </c>
      <c r="R27" s="16"/>
      <c r="S27" s="16"/>
      <c r="T27" s="16"/>
      <c r="U27" s="16"/>
      <c r="V27" s="16">
        <v>3</v>
      </c>
      <c r="W27" s="16"/>
      <c r="X27" s="18">
        <v>3</v>
      </c>
      <c r="Y27" s="20">
        <v>3</v>
      </c>
      <c r="Z27" s="21">
        <f t="shared" si="1"/>
        <v>17</v>
      </c>
      <c r="AA27" s="2"/>
      <c r="AB27" s="13">
        <f ca="1">VLOOKUP(B27,КопияМЖ!A:D,2,0)</f>
        <v>0</v>
      </c>
      <c r="AC27" s="13">
        <f ca="1">VLOOKUP($B27,КопияМЖ!$A:$D,3,0)</f>
        <v>3</v>
      </c>
      <c r="AD27" s="13">
        <f ca="1">VLOOKUP($B27,КопияМЖ!$A:$D,4,0)</f>
        <v>3</v>
      </c>
    </row>
    <row r="28" spans="1:30" s="13" customFormat="1" ht="15" customHeight="1">
      <c r="A28" s="2">
        <f>ROWS(A$11:A28)</f>
        <v>18</v>
      </c>
      <c r="B28" s="1" t="s">
        <v>37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8">
        <v>0</v>
      </c>
      <c r="N28" s="16"/>
      <c r="O28" s="16"/>
      <c r="P28" s="16"/>
      <c r="Q28" s="16"/>
      <c r="R28" s="16"/>
      <c r="S28" s="16"/>
      <c r="T28" s="16">
        <v>3</v>
      </c>
      <c r="U28" s="16"/>
      <c r="V28" s="16"/>
      <c r="W28" s="16"/>
      <c r="X28" s="18">
        <v>3</v>
      </c>
      <c r="Y28" s="20">
        <v>3</v>
      </c>
      <c r="Z28" s="21">
        <f t="shared" si="1"/>
        <v>17</v>
      </c>
      <c r="AA28" s="2"/>
      <c r="AB28" s="13">
        <f ca="1">VLOOKUP(B28,КопияМЖ!A:D,2,0)</f>
        <v>0</v>
      </c>
      <c r="AC28" s="13">
        <f ca="1">VLOOKUP($B28,КопияМЖ!$A:$D,3,0)</f>
        <v>3</v>
      </c>
      <c r="AD28" s="13">
        <f ca="1">VLOOKUP($B28,КопияМЖ!$A:$D,4,0)</f>
        <v>3</v>
      </c>
    </row>
    <row r="29" spans="1:30" s="13" customFormat="1" ht="15" customHeight="1">
      <c r="A29" s="2">
        <f>ROWS(A$11:A29)</f>
        <v>19</v>
      </c>
      <c r="B29" s="1" t="s">
        <v>5</v>
      </c>
      <c r="C29" s="15"/>
      <c r="D29" s="16">
        <v>3</v>
      </c>
      <c r="E29" s="16">
        <v>0</v>
      </c>
      <c r="F29" s="16"/>
      <c r="G29" s="16"/>
      <c r="H29" s="16"/>
      <c r="I29" s="16"/>
      <c r="J29" s="16"/>
      <c r="K29" s="16"/>
      <c r="L29" s="16"/>
      <c r="M29" s="18">
        <v>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8">
        <v>0</v>
      </c>
      <c r="Y29" s="20">
        <v>3</v>
      </c>
      <c r="Z29" s="21">
        <f t="shared" si="1"/>
        <v>17</v>
      </c>
      <c r="AA29" s="2"/>
      <c r="AB29" s="13">
        <f ca="1">VLOOKUP(B29,КопияМЖ!A:D,2,0)</f>
        <v>3</v>
      </c>
      <c r="AC29" s="13">
        <f ca="1">VLOOKUP($B29,КопияМЖ!$A:$D,3,0)</f>
        <v>0</v>
      </c>
      <c r="AD29" s="13">
        <f ca="1">VLOOKUP($B29,КопияМЖ!$A:$D,4,0)</f>
        <v>3</v>
      </c>
    </row>
    <row r="30" spans="1:30" s="13" customFormat="1" ht="15" customHeight="1">
      <c r="A30" s="2">
        <f>ROWS(A$11:A30)</f>
        <v>20</v>
      </c>
      <c r="B30" s="1" t="s">
        <v>6</v>
      </c>
      <c r="C30" s="15"/>
      <c r="D30" s="16"/>
      <c r="E30" s="16"/>
      <c r="F30" s="16">
        <v>0</v>
      </c>
      <c r="G30" s="16"/>
      <c r="H30" s="16">
        <v>3</v>
      </c>
      <c r="I30" s="16"/>
      <c r="J30" s="16"/>
      <c r="K30" s="16"/>
      <c r="L30" s="16"/>
      <c r="M30" s="18">
        <v>3</v>
      </c>
      <c r="N30" s="16"/>
      <c r="O30" s="16">
        <v>0</v>
      </c>
      <c r="P30" s="16">
        <v>0</v>
      </c>
      <c r="Q30" s="16"/>
      <c r="R30" s="16"/>
      <c r="S30" s="16"/>
      <c r="T30" s="16"/>
      <c r="U30" s="16"/>
      <c r="V30" s="16"/>
      <c r="W30" s="16"/>
      <c r="X30" s="18">
        <v>0</v>
      </c>
      <c r="Y30" s="20">
        <v>3</v>
      </c>
      <c r="Z30" s="21">
        <f t="shared" si="1"/>
        <v>17</v>
      </c>
      <c r="AA30" s="2"/>
      <c r="AB30" s="13">
        <f ca="1">VLOOKUP(B30,КопияМЖ!A:D,2,0)</f>
        <v>3</v>
      </c>
      <c r="AC30" s="13">
        <f ca="1">VLOOKUP($B30,КопияМЖ!$A:$D,3,0)</f>
        <v>0</v>
      </c>
      <c r="AD30" s="13">
        <f ca="1">VLOOKUP($B30,КопияМЖ!$A:$D,4,0)</f>
        <v>3</v>
      </c>
    </row>
    <row r="31" spans="1:30" s="13" customFormat="1" ht="15" customHeight="1">
      <c r="A31" s="2">
        <f>ROWS(A$11:A31)</f>
        <v>21</v>
      </c>
      <c r="B31" s="1" t="s">
        <v>27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8">
        <v>0</v>
      </c>
      <c r="N31" s="16"/>
      <c r="O31" s="16"/>
      <c r="P31" s="16"/>
      <c r="Q31" s="16"/>
      <c r="R31" s="16"/>
      <c r="S31" s="16"/>
      <c r="T31" s="16"/>
      <c r="U31" s="16">
        <v>1.5</v>
      </c>
      <c r="V31" s="16"/>
      <c r="W31" s="16"/>
      <c r="X31" s="18">
        <v>1.5</v>
      </c>
      <c r="Y31" s="20">
        <v>1.5</v>
      </c>
      <c r="Z31" s="21">
        <f t="shared" si="1"/>
        <v>21</v>
      </c>
      <c r="AA31" s="2"/>
      <c r="AB31" s="13">
        <f ca="1">VLOOKUP(B31,КопияМЖ!A:D,2,0)</f>
        <v>0</v>
      </c>
      <c r="AC31" s="13">
        <f ca="1">VLOOKUP($B31,КопияМЖ!$A:$D,3,0)</f>
        <v>1.5</v>
      </c>
      <c r="AD31" s="13">
        <f ca="1">VLOOKUP($B31,КопияМЖ!$A:$D,4,0)</f>
        <v>1.5</v>
      </c>
    </row>
    <row r="32" spans="1:30" s="13" customFormat="1" ht="15" customHeight="1">
      <c r="A32" s="2">
        <f>ROWS(A$11:A32)</f>
        <v>22</v>
      </c>
      <c r="B32" s="1" t="s">
        <v>28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8">
        <v>0</v>
      </c>
      <c r="N32" s="16"/>
      <c r="O32" s="16"/>
      <c r="P32" s="16"/>
      <c r="Q32" s="16"/>
      <c r="R32" s="16">
        <v>0</v>
      </c>
      <c r="S32" s="16"/>
      <c r="T32" s="16"/>
      <c r="U32" s="16"/>
      <c r="V32" s="16"/>
      <c r="W32" s="16"/>
      <c r="X32" s="18">
        <v>0</v>
      </c>
      <c r="Y32" s="20">
        <v>0</v>
      </c>
      <c r="Z32" s="21">
        <f t="shared" si="1"/>
        <v>22</v>
      </c>
      <c r="AA32" s="2"/>
      <c r="AB32" s="13">
        <f ca="1">VLOOKUP(B32,КопияМЖ!A:D,2,0)</f>
        <v>0</v>
      </c>
      <c r="AC32" s="13">
        <f ca="1">VLOOKUP($B32,КопияМЖ!$A:$D,3,0)</f>
        <v>0</v>
      </c>
      <c r="AD32" s="13">
        <f ca="1">VLOOKUP($B32,КопияМЖ!$A:$D,4,0)</f>
        <v>0</v>
      </c>
    </row>
    <row r="34" spans="1:11">
      <c r="A34" s="3" t="s">
        <v>54</v>
      </c>
    </row>
    <row r="36" spans="1:11">
      <c r="A36" s="3" t="s">
        <v>55</v>
      </c>
      <c r="K36" s="3" t="s">
        <v>56</v>
      </c>
    </row>
    <row r="38" spans="1:11">
      <c r="A38" s="3" t="s">
        <v>57</v>
      </c>
      <c r="K38" s="3" t="s">
        <v>58</v>
      </c>
    </row>
  </sheetData>
  <sheetCalcPr fullCalcOnLoad="1"/>
  <mergeCells count="8">
    <mergeCell ref="AB8:AE8"/>
    <mergeCell ref="N8:X8"/>
    <mergeCell ref="C8:M8"/>
    <mergeCell ref="A1:AA1"/>
    <mergeCell ref="A2:AA2"/>
    <mergeCell ref="A3:AA3"/>
    <mergeCell ref="A4:AA4"/>
    <mergeCell ref="A6:AA6"/>
  </mergeCells>
  <phoneticPr fontId="0" type="noConversion"/>
  <printOptions horizontalCentered="1"/>
  <pageMargins left="0.15748031496062992" right="0.19685039370078741" top="0.74803149606299213" bottom="0.26" header="0.31496062992125984" footer="0.14000000000000001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 1</vt:lpstr>
      <vt:lpstr>Свод</vt:lpstr>
      <vt:lpstr>КопияМЖ</vt:lpstr>
      <vt:lpstr>лист 2</vt:lpstr>
      <vt:lpstr>Лист2</vt:lpstr>
      <vt:lpstr>Ком Зачет Спарт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Дабагян</dc:creator>
  <cp:lastModifiedBy>User</cp:lastModifiedBy>
  <cp:lastPrinted>2017-07-28T14:48:53Z</cp:lastPrinted>
  <dcterms:created xsi:type="dcterms:W3CDTF">2017-03-20T13:52:54Z</dcterms:created>
  <dcterms:modified xsi:type="dcterms:W3CDTF">2017-07-28T20:39:23Z</dcterms:modified>
</cp:coreProperties>
</file>