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<sst xmlns="http://schemas.openxmlformats.org/spreadsheetml/2006/main" count="184" uniqueCount="174">
  <si>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</si>
  <si>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</si>
  <si>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</si>
  <si>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</si>
  <si>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</si>
  <si>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</si>
  <si>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</si>
  <si>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</si>
  <si>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</si>
  <si>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</si>
  <si>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</si>
  <si>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</si>
  <si>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</si>
  <si>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</si>
  <si>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</si>
  <si>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</si>
  <si>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</si>
  <si>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</si>
  <si>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</si>
  <si>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</si>
  <si>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</si>
  <si>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</si>
  <si>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</si>
  <si>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</si>
  <si>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</si>
  <si>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</si>
  <si>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</si>
  <si>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</si>
  <si>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</si>
  <si>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</si>
  <si>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</si>
  <si>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</si>
  <si>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</si>
  <si>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</si>
  <si>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</si>
  <si>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Количество команд</t>
  </si>
  <si>
    <t>Количество участников</t>
  </si>
  <si>
    <t>кмс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</si>
  <si>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</si>
  <si>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</si>
  <si>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</si>
  <si>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</si>
  <si>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</si>
  <si>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</si>
  <si>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</si>
  <si>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</si>
  <si>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</si>
  <si>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</si>
  <si>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</si>
  <si>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</si>
  <si>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</si>
  <si>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</si>
  <si>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всего</t>
  </si>
  <si>
    <t>юноши</t>
  </si>
  <si>
    <t>девушки</t>
  </si>
  <si>
    <t>IV Э Т А П</t>
  </si>
  <si>
    <t>Приволжский ФО, Пензенская обл., г. Пенза</t>
  </si>
  <si>
    <t>Наименование спортсооружения</t>
  </si>
  <si>
    <t>Сроки проведения</t>
  </si>
  <si>
    <t>МЕСТО</t>
  </si>
  <si>
    <t>СУБЪЕКТ</t>
  </si>
  <si>
    <t>ОЧКИ</t>
  </si>
  <si>
    <t>Белгородская</t>
  </si>
  <si>
    <t>Брянская</t>
  </si>
  <si>
    <t>Владимирская</t>
  </si>
  <si>
    <t>Ивановская</t>
  </si>
  <si>
    <t>Московская</t>
  </si>
  <si>
    <t>Рязанская</t>
  </si>
  <si>
    <t>Тверская</t>
  </si>
  <si>
    <t>Тульская</t>
  </si>
  <si>
    <t>Вологодская</t>
  </si>
  <si>
    <t>Калининградская</t>
  </si>
  <si>
    <t>Карелия</t>
  </si>
  <si>
    <t>Ленинградская</t>
  </si>
  <si>
    <t>Мурманская</t>
  </si>
  <si>
    <t>Псковская</t>
  </si>
  <si>
    <t>Адыгея</t>
  </si>
  <si>
    <t>Волгоградская</t>
  </si>
  <si>
    <t>Дагестан</t>
  </si>
  <si>
    <t>Ингушетия</t>
  </si>
  <si>
    <t>Краснодарский</t>
  </si>
  <si>
    <t>Ростовская</t>
  </si>
  <si>
    <t>Чеченская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</si>
  <si>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</si>
  <si>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</si>
  <si>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</si>
  <si>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</si>
  <si>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</si>
  <si>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</si>
  <si>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</si>
  <si>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</si>
  <si>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</si>
  <si>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</si>
  <si>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</si>
  <si>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ХМАО</t>
  </si>
  <si>
    <t>Челябинская</t>
  </si>
  <si>
    <t>ЯНАО</t>
  </si>
  <si>
    <t>Алтайский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</si>
  <si>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</si>
  <si>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</si>
  <si>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</si>
  <si>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</si>
  <si>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</si>
  <si>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</si>
  <si>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Амурская</t>
  </si>
  <si>
    <t>Еврейская АО</t>
  </si>
  <si>
    <t>Камчатская</t>
  </si>
  <si>
    <t>Приморский</t>
  </si>
  <si>
    <t>Саха (Якутия)</t>
  </si>
  <si>
    <t>Сахалинская</t>
  </si>
  <si>
    <t>Хабаровский</t>
  </si>
  <si>
    <t>Состав участвующих команд</t>
  </si>
  <si>
    <t>№ п/п</t>
  </si>
  <si>
    <t>Спортсмены, чел</t>
  </si>
  <si>
    <t>Тренеры и др. обсл. персонал, чел</t>
  </si>
  <si>
    <t>ВСЕГО</t>
  </si>
  <si>
    <t>Представительство в спортивных организациях</t>
  </si>
  <si>
    <t>ФСО, Ведомство</t>
  </si>
  <si>
    <t>Принадлежность к спортивной школе</t>
  </si>
  <si>
    <t>Спортивная школа</t>
  </si>
  <si>
    <t>ДЮСШ</t>
  </si>
  <si>
    <t>СДЮШОР</t>
  </si>
  <si>
    <t>ШВСМ</t>
  </si>
  <si>
    <t>УОР</t>
  </si>
  <si>
    <t>Уровень спортивной подготовки спортсменов</t>
  </si>
  <si>
    <t>Разряд</t>
  </si>
  <si>
    <t>1ю</t>
  </si>
  <si>
    <t>Количество человек</t>
  </si>
  <si>
    <t>Выполнение(подтверждение) нормативов (кол-во показанныхрезультатов)</t>
  </si>
  <si>
    <t>Общая оценка состояния спортивной базы, наличие и состояние спортивного оборудования и инвентаря, возможности для разминки и тренировок:</t>
  </si>
  <si>
    <t>Общая оценка состояния и оснащения служебных помещений - раздевалок для спортсменов, помещений для судей и других служб:</t>
  </si>
  <si>
    <t>Информационное обеспечение соревнований -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аппаратурой:</t>
  </si>
  <si>
    <t>Обеспечение работы средств массовой информации - места на трибунах, помещение для пресс-центра и т.д., в том числе освещение соревнования в местных СМИ (копии публикаций в СМИ прилагаются):</t>
  </si>
  <si>
    <t>Количество зрителей</t>
  </si>
  <si>
    <t>Общая оценка качества проведения соревнований - точность соблюдения расписания, объективность судейства (с указанием нарушений правил соревнований и т.д.):</t>
  </si>
  <si>
    <t>Медицинское обеспечение соревнований, в том числе сведения о травмах и других несчастных случаях:</t>
  </si>
  <si>
    <t>Общая оценка качества размещения, питания, транспортного обслуживания,
организации встреч и проводов спортивных делегаций, шефская работа и
т.п.</t>
  </si>
  <si>
    <t>Общая   оценка   соблюдения   мер   по   обеспечению   безопасности   при   проведении соревнования</t>
  </si>
  <si>
    <t>Общие замечания по подготовке и проведению соревнования</t>
  </si>
  <si>
    <t>ОТЧЕТ ГЛАВНОЙ СУДЕЙСКОЙ КОЛЛЕГИИ</t>
  </si>
  <si>
    <t xml:space="preserve">Н.Ю. Глушкова </t>
  </si>
  <si>
    <t>/г. Рязань/</t>
  </si>
  <si>
    <t>Гл. секретарь,</t>
  </si>
  <si>
    <t xml:space="preserve">15 -19 июля 2009 г. </t>
  </si>
  <si>
    <t>к проведению соревнований готов.</t>
  </si>
  <si>
    <t>Забайкальский</t>
  </si>
  <si>
    <t>Министерство образования</t>
  </si>
  <si>
    <t>Динамо</t>
  </si>
  <si>
    <t>ФСО Профсоюзов "Россия"</t>
  </si>
  <si>
    <t>Вооружонные Силы</t>
  </si>
  <si>
    <t>МОСКВА</t>
  </si>
  <si>
    <t>С.ПЕТЕРБУРГ</t>
  </si>
  <si>
    <t>Cпоткомитет</t>
  </si>
  <si>
    <t>Команда</t>
  </si>
  <si>
    <t xml:space="preserve">  Всего                  Юноши                                                  Девушки</t>
  </si>
  <si>
    <t xml:space="preserve">                        кмс           1            2         1ю               кмс           1            2         1ю</t>
  </si>
  <si>
    <t>ЦФО</t>
  </si>
  <si>
    <t>23            4           7         1                    2            9</t>
  </si>
  <si>
    <t xml:space="preserve">СЗФО </t>
  </si>
  <si>
    <t>20            2          10                                            8</t>
  </si>
  <si>
    <t xml:space="preserve">ЮФО      </t>
  </si>
  <si>
    <t>24            7            5                               3           9</t>
  </si>
  <si>
    <t>ПФО</t>
  </si>
  <si>
    <t>24            8            4                               5           7</t>
  </si>
  <si>
    <t>УФО</t>
  </si>
  <si>
    <t>22           1            7                   4           1                     1           8</t>
  </si>
  <si>
    <t>СФО</t>
  </si>
  <si>
    <t>22             3          9                                3          6         1</t>
  </si>
  <si>
    <t>ДВФО</t>
  </si>
  <si>
    <t xml:space="preserve">23            2          5                    4           3         4                       5 </t>
  </si>
  <si>
    <t>МОС</t>
  </si>
  <si>
    <t xml:space="preserve">24            4         4          3        1          5      </t>
  </si>
  <si>
    <t>СПБ</t>
  </si>
  <si>
    <t>16                         6                    6                      4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</si>
</sst>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b/>
      <i/>
      <sz val="10"/>
      <name val="Arial Narrow"/>
      <family val="2"/>
    </font>
    <font>
      <b/>
      <i/>
      <sz val="12"/>
      <name val="Georgia"/>
      <family val="1"/>
    </font>
    <font>
      <b/>
      <i/>
      <sz val="10"/>
      <name val="Georgia"/>
      <family val="1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3" fillId="0" borderId="0" xfId="15" applyFont="1" applyAlignment="1">
      <alignment/>
    </xf>
    <xf numFmtId="0" fontId="0" fillId="0" borderId="0" xfId="0" applyFill="1" applyBorder="1" applyAlignment="1">
      <alignment/>
    </xf>
    <xf numFmtId="0" fontId="16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9" fillId="0" borderId="4" xfId="0" applyFont="1" applyBorder="1" applyAlignment="1">
      <alignment horizontal="center" vertical="center"/>
    </xf>
    <xf numFmtId="0" fontId="13" fillId="0" borderId="5" xfId="15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/>
      <protection hidden="1" locked="0"/>
    </xf>
    <xf numFmtId="0" fontId="18" fillId="0" borderId="7" xfId="0" applyFont="1" applyBorder="1" applyAlignment="1">
      <alignment horizontal="left" vertical="center"/>
    </xf>
    <xf numFmtId="0" fontId="17" fillId="0" borderId="8" xfId="0" applyFont="1" applyBorder="1" applyAlignment="1" applyProtection="1">
      <alignment horizontal="center"/>
      <protection hidden="1" locked="0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horizontal="center"/>
      <protection hidden="1" locked="0"/>
    </xf>
    <xf numFmtId="0" fontId="17" fillId="0" borderId="13" xfId="0" applyFont="1" applyBorder="1" applyAlignment="1" applyProtection="1">
      <alignment horizontal="center"/>
      <protection hidden="1" locked="0"/>
    </xf>
    <xf numFmtId="0" fontId="13" fillId="0" borderId="14" xfId="15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23" xfId="0" applyFont="1" applyBorder="1" applyAlignment="1" applyProtection="1">
      <alignment horizontal="center"/>
      <protection hidden="1" locked="0"/>
    </xf>
    <xf numFmtId="0" fontId="18" fillId="0" borderId="22" xfId="0" applyFont="1" applyBorder="1" applyAlignment="1">
      <alignment horizontal="left" vertical="center"/>
    </xf>
    <xf numFmtId="0" fontId="17" fillId="0" borderId="24" xfId="0" applyFont="1" applyBorder="1" applyAlignment="1" applyProtection="1">
      <alignment horizontal="center"/>
      <protection hidden="1" locked="0"/>
    </xf>
    <xf numFmtId="0" fontId="17" fillId="0" borderId="5" xfId="0" applyFont="1" applyBorder="1" applyAlignment="1" applyProtection="1">
      <alignment horizontal="center"/>
      <protection hidden="1" locked="0"/>
    </xf>
    <xf numFmtId="0" fontId="17" fillId="0" borderId="25" xfId="0" applyFont="1" applyBorder="1" applyAlignment="1" applyProtection="1">
      <alignment horizontal="center"/>
      <protection hidden="1" locked="0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  <xf numFmtId="0" fontId="13" fillId="0" borderId="26" xfId="1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22" fillId="0" borderId="29" xfId="0" applyNumberFormat="1" applyFont="1" applyBorder="1" applyAlignment="1">
      <alignment/>
    </xf>
    <xf numFmtId="0" fontId="22" fillId="0" borderId="3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2" fillId="0" borderId="1" xfId="0" applyNumberFormat="1" applyFont="1" applyBorder="1" applyAlignment="1">
      <alignment/>
    </xf>
    <xf numFmtId="0" fontId="22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15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/>
    </xf>
    <xf numFmtId="0" fontId="0" fillId="0" borderId="0" xfId="15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/>
    </xf>
    <xf numFmtId="0" fontId="22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7" xfId="15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15" applyNumberFormat="1" applyFont="1" applyBorder="1" applyAlignment="1">
      <alignment/>
    </xf>
    <xf numFmtId="0" fontId="22" fillId="0" borderId="3" xfId="0" applyNumberFormat="1" applyFont="1" applyBorder="1" applyAlignment="1">
      <alignment/>
    </xf>
    <xf numFmtId="0" fontId="0" fillId="0" borderId="29" xfId="15" applyNumberFormat="1" applyFont="1" applyBorder="1" applyAlignment="1">
      <alignment/>
    </xf>
    <xf numFmtId="0" fontId="0" fillId="0" borderId="1" xfId="15" applyNumberFormat="1" applyFont="1" applyBorder="1" applyAlignment="1">
      <alignment/>
    </xf>
    <xf numFmtId="0" fontId="20" fillId="0" borderId="26" xfId="0" applyFont="1" applyBorder="1" applyAlignment="1">
      <alignment vertical="center"/>
    </xf>
    <xf numFmtId="0" fontId="17" fillId="2" borderId="4" xfId="0" applyFont="1" applyFill="1" applyBorder="1" applyAlignment="1" applyProtection="1">
      <alignment horizontal="center"/>
      <protection hidden="1" locked="0"/>
    </xf>
    <xf numFmtId="0" fontId="17" fillId="2" borderId="28" xfId="0" applyFont="1" applyFill="1" applyBorder="1" applyAlignment="1" applyProtection="1">
      <alignment horizontal="center"/>
      <protection hidden="1" locked="0"/>
    </xf>
    <xf numFmtId="0" fontId="5" fillId="2" borderId="19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40" xfId="15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13" fillId="0" borderId="4" xfId="15" applyFont="1" applyBorder="1" applyAlignment="1">
      <alignment horizontal="center" vertical="center"/>
    </xf>
    <xf numFmtId="0" fontId="13" fillId="0" borderId="31" xfId="15" applyFont="1" applyBorder="1" applyAlignment="1">
      <alignment horizontal="center" vertical="center"/>
    </xf>
    <xf numFmtId="0" fontId="13" fillId="0" borderId="28" xfId="15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5" fillId="3" borderId="4" xfId="15" applyNumberFormat="1" applyFont="1" applyFill="1" applyBorder="1" applyAlignment="1" applyProtection="1">
      <alignment horizontal="center" vertical="center" wrapText="1"/>
      <protection/>
    </xf>
    <xf numFmtId="0" fontId="24" fillId="3" borderId="31" xfId="15" applyNumberFormat="1" applyFont="1" applyFill="1" applyBorder="1" applyAlignment="1" applyProtection="1">
      <alignment horizontal="center" vertical="center" wrapText="1"/>
      <protection/>
    </xf>
    <xf numFmtId="0" fontId="24" fillId="3" borderId="28" xfId="15" applyNumberFormat="1" applyFont="1" applyFill="1" applyBorder="1" applyAlignment="1" applyProtection="1">
      <alignment horizontal="center" vertical="center" wrapText="1"/>
      <protection/>
    </xf>
    <xf numFmtId="0" fontId="23" fillId="2" borderId="38" xfId="0" applyFont="1" applyFill="1" applyBorder="1" applyAlignment="1" applyProtection="1">
      <alignment horizontal="center" vertical="center" textRotation="90" wrapText="1"/>
      <protection hidden="1" locked="0"/>
    </xf>
    <xf numFmtId="0" fontId="23" fillId="2" borderId="26" xfId="0" applyFont="1" applyFill="1" applyBorder="1" applyAlignment="1" applyProtection="1">
      <alignment horizontal="center" vertical="center" textRotation="90" wrapText="1"/>
      <protection hidden="1" locked="0"/>
    </xf>
    <xf numFmtId="0" fontId="3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4" borderId="10" xfId="15" applyFont="1" applyFill="1" applyBorder="1" applyAlignment="1">
      <alignment horizontal="center" vertical="center" wrapText="1"/>
    </xf>
    <xf numFmtId="0" fontId="13" fillId="4" borderId="39" xfId="15" applyFont="1" applyFill="1" applyBorder="1" applyAlignment="1">
      <alignment horizontal="center" vertical="center" wrapText="1"/>
    </xf>
    <xf numFmtId="0" fontId="13" fillId="5" borderId="10" xfId="15" applyFont="1" applyFill="1" applyBorder="1" applyAlignment="1">
      <alignment horizontal="center" vertical="center" wrapText="1"/>
    </xf>
    <xf numFmtId="0" fontId="13" fillId="5" borderId="39" xfId="15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 wrapText="1"/>
    </xf>
    <xf numFmtId="0" fontId="2" fillId="0" borderId="26" xfId="15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25" fillId="3" borderId="31" xfId="15" applyNumberFormat="1" applyFont="1" applyFill="1" applyBorder="1" applyAlignment="1" applyProtection="1">
      <alignment horizontal="center" vertical="center" wrapText="1"/>
      <protection/>
    </xf>
    <xf numFmtId="0" fontId="5" fillId="2" borderId="5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59" xfId="15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57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4" fillId="0" borderId="33" xfId="15" applyFont="1" applyBorder="1" applyAlignment="1">
      <alignment horizont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21" fillId="6" borderId="10" xfId="0" applyFont="1" applyFill="1" applyBorder="1" applyAlignment="1" applyProtection="1">
      <alignment horizontal="center"/>
      <protection hidden="1" locked="0"/>
    </xf>
    <xf numFmtId="0" fontId="21" fillId="7" borderId="11" xfId="0" applyFont="1" applyFill="1" applyBorder="1" applyAlignment="1" applyProtection="1">
      <alignment horizontal="center"/>
      <protection hidden="1" locked="0"/>
    </xf>
    <xf numFmtId="0" fontId="21" fillId="8" borderId="11" xfId="0" applyFont="1" applyFill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 horizontal="center"/>
      <protection hidden="1" locked="0"/>
    </xf>
    <xf numFmtId="0" fontId="19" fillId="0" borderId="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/>
    </xf>
    <xf numFmtId="0" fontId="3" fillId="0" borderId="33" xfId="15" applyFont="1" applyBorder="1" applyAlignment="1">
      <alignment horizontal="center" vertical="center"/>
    </xf>
    <xf numFmtId="0" fontId="3" fillId="0" borderId="34" xfId="15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7" xfId="0" applyFont="1" applyBorder="1" applyAlignment="1" applyProtection="1">
      <alignment horizontal="center"/>
      <protection hidden="1" locked="0"/>
    </xf>
    <xf numFmtId="0" fontId="19" fillId="0" borderId="6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457200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381000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3877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61</xdr:row>
      <xdr:rowOff>123825</xdr:rowOff>
    </xdr:from>
    <xdr:to>
      <xdr:col>1</xdr:col>
      <xdr:colOff>1676400</xdr:colOff>
      <xdr:row>65</xdr:row>
      <xdr:rowOff>142875</xdr:rowOff>
    </xdr:to>
    <xdr:sp>
      <xdr:nvSpPr>
        <xdr:cNvPr id="3" name="AutoShape 5"/>
        <xdr:cNvSpPr>
          <a:spLocks/>
        </xdr:cNvSpPr>
      </xdr:nvSpPr>
      <xdr:spPr>
        <a:xfrm rot="16200000">
          <a:off x="1752600" y="11125200"/>
          <a:ext cx="190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ЦФО</a:t>
          </a:r>
        </a:p>
      </xdr:txBody>
    </xdr:sp>
    <xdr:clientData/>
  </xdr:twoCellAnchor>
  <xdr:twoCellAnchor>
    <xdr:from>
      <xdr:col>1</xdr:col>
      <xdr:colOff>1476375</xdr:colOff>
      <xdr:row>68</xdr:row>
      <xdr:rowOff>76200</xdr:rowOff>
    </xdr:from>
    <xdr:to>
      <xdr:col>1</xdr:col>
      <xdr:colOff>1666875</xdr:colOff>
      <xdr:row>73</xdr:row>
      <xdr:rowOff>76200</xdr:rowOff>
    </xdr:to>
    <xdr:sp>
      <xdr:nvSpPr>
        <xdr:cNvPr id="4" name="AutoShape 6"/>
        <xdr:cNvSpPr>
          <a:spLocks/>
        </xdr:cNvSpPr>
      </xdr:nvSpPr>
      <xdr:spPr>
        <a:xfrm rot="16200000">
          <a:off x="1743075" y="12344400"/>
          <a:ext cx="190500" cy="904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СЗФО</a:t>
          </a:r>
        </a:p>
      </xdr:txBody>
    </xdr:sp>
    <xdr:clientData/>
  </xdr:twoCellAnchor>
  <xdr:twoCellAnchor>
    <xdr:from>
      <xdr:col>1</xdr:col>
      <xdr:colOff>1514475</xdr:colOff>
      <xdr:row>75</xdr:row>
      <xdr:rowOff>57150</xdr:rowOff>
    </xdr:from>
    <xdr:to>
      <xdr:col>1</xdr:col>
      <xdr:colOff>1704975</xdr:colOff>
      <xdr:row>79</xdr:row>
      <xdr:rowOff>76200</xdr:rowOff>
    </xdr:to>
    <xdr:sp>
      <xdr:nvSpPr>
        <xdr:cNvPr id="5" name="AutoShape 7"/>
        <xdr:cNvSpPr>
          <a:spLocks/>
        </xdr:cNvSpPr>
      </xdr:nvSpPr>
      <xdr:spPr>
        <a:xfrm rot="16200000">
          <a:off x="1781175" y="13592175"/>
          <a:ext cx="190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ЮФО</a:t>
          </a:r>
        </a:p>
      </xdr:txBody>
    </xdr:sp>
    <xdr:clientData/>
  </xdr:twoCellAnchor>
  <xdr:twoCellAnchor>
    <xdr:from>
      <xdr:col>1</xdr:col>
      <xdr:colOff>1495425</xdr:colOff>
      <xdr:row>82</xdr:row>
      <xdr:rowOff>133350</xdr:rowOff>
    </xdr:from>
    <xdr:to>
      <xdr:col>1</xdr:col>
      <xdr:colOff>1685925</xdr:colOff>
      <xdr:row>86</xdr:row>
      <xdr:rowOff>152400</xdr:rowOff>
    </xdr:to>
    <xdr:sp>
      <xdr:nvSpPr>
        <xdr:cNvPr id="6" name="AutoShape 8"/>
        <xdr:cNvSpPr>
          <a:spLocks/>
        </xdr:cNvSpPr>
      </xdr:nvSpPr>
      <xdr:spPr>
        <a:xfrm rot="16200000">
          <a:off x="1762125" y="14935200"/>
          <a:ext cx="190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ПФО</a:t>
          </a:r>
        </a:p>
      </xdr:txBody>
    </xdr:sp>
    <xdr:clientData/>
  </xdr:twoCellAnchor>
  <xdr:twoCellAnchor>
    <xdr:from>
      <xdr:col>1</xdr:col>
      <xdr:colOff>1504950</xdr:colOff>
      <xdr:row>90</xdr:row>
      <xdr:rowOff>47625</xdr:rowOff>
    </xdr:from>
    <xdr:to>
      <xdr:col>1</xdr:col>
      <xdr:colOff>1695450</xdr:colOff>
      <xdr:row>94</xdr:row>
      <xdr:rowOff>66675</xdr:rowOff>
    </xdr:to>
    <xdr:sp>
      <xdr:nvSpPr>
        <xdr:cNvPr id="7" name="AutoShape 9"/>
        <xdr:cNvSpPr>
          <a:spLocks/>
        </xdr:cNvSpPr>
      </xdr:nvSpPr>
      <xdr:spPr>
        <a:xfrm rot="16200000">
          <a:off x="1771650" y="16297275"/>
          <a:ext cx="190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УФО</a:t>
          </a:r>
        </a:p>
      </xdr:txBody>
    </xdr:sp>
    <xdr:clientData/>
  </xdr:twoCellAnchor>
  <xdr:twoCellAnchor>
    <xdr:from>
      <xdr:col>1</xdr:col>
      <xdr:colOff>1504950</xdr:colOff>
      <xdr:row>97</xdr:row>
      <xdr:rowOff>19050</xdr:rowOff>
    </xdr:from>
    <xdr:to>
      <xdr:col>1</xdr:col>
      <xdr:colOff>1695450</xdr:colOff>
      <xdr:row>101</xdr:row>
      <xdr:rowOff>38100</xdr:rowOff>
    </xdr:to>
    <xdr:sp>
      <xdr:nvSpPr>
        <xdr:cNvPr id="8" name="AutoShape 10"/>
        <xdr:cNvSpPr>
          <a:spLocks/>
        </xdr:cNvSpPr>
      </xdr:nvSpPr>
      <xdr:spPr>
        <a:xfrm rot="16200000">
          <a:off x="1771650" y="17535525"/>
          <a:ext cx="190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СФО</a:t>
          </a:r>
        </a:p>
      </xdr:txBody>
    </xdr:sp>
    <xdr:clientData/>
  </xdr:twoCellAnchor>
  <xdr:twoCellAnchor>
    <xdr:from>
      <xdr:col>1</xdr:col>
      <xdr:colOff>1495425</xdr:colOff>
      <xdr:row>104</xdr:row>
      <xdr:rowOff>9525</xdr:rowOff>
    </xdr:from>
    <xdr:to>
      <xdr:col>1</xdr:col>
      <xdr:colOff>1685925</xdr:colOff>
      <xdr:row>109</xdr:row>
      <xdr:rowOff>104775</xdr:rowOff>
    </xdr:to>
    <xdr:sp>
      <xdr:nvSpPr>
        <xdr:cNvPr id="9" name="AutoShape 11"/>
        <xdr:cNvSpPr>
          <a:spLocks/>
        </xdr:cNvSpPr>
      </xdr:nvSpPr>
      <xdr:spPr>
        <a:xfrm rot="16200000">
          <a:off x="1762125" y="18792825"/>
          <a:ext cx="190500" cy="1000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9050" cmpd="sng">
                <a:noFill/>
              </a:ln>
              <a:solidFill>
                <a:srgbClr val="000000"/>
              </a:solidFill>
              <a:latin typeface="Century Gothic"/>
              <a:cs typeface="Century Gothic"/>
            </a:rPr>
            <a:t>ДВФО</a:t>
          </a:r>
        </a:p>
      </xdr:txBody>
    </xdr:sp>
    <xdr:clientData/>
  </xdr:twoCellAnchor>
  <xdr:twoCellAnchor>
    <xdr:from>
      <xdr:col>3</xdr:col>
      <xdr:colOff>523875</xdr:colOff>
      <xdr:row>125</xdr:row>
      <xdr:rowOff>19050</xdr:rowOff>
    </xdr:from>
    <xdr:to>
      <xdr:col>3</xdr:col>
      <xdr:colOff>523875</xdr:colOff>
      <xdr:row>135</xdr:row>
      <xdr:rowOff>190500</xdr:rowOff>
    </xdr:to>
    <xdr:sp>
      <xdr:nvSpPr>
        <xdr:cNvPr id="10" name="Line 12"/>
        <xdr:cNvSpPr>
          <a:spLocks/>
        </xdr:cNvSpPr>
      </xdr:nvSpPr>
      <xdr:spPr>
        <a:xfrm>
          <a:off x="3133725" y="235267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126</xdr:row>
      <xdr:rowOff>0</xdr:rowOff>
    </xdr:from>
    <xdr:to>
      <xdr:col>8</xdr:col>
      <xdr:colOff>600075</xdr:colOff>
      <xdr:row>126</xdr:row>
      <xdr:rowOff>0</xdr:rowOff>
    </xdr:to>
    <xdr:sp>
      <xdr:nvSpPr>
        <xdr:cNvPr id="11" name="Line 16"/>
        <xdr:cNvSpPr>
          <a:spLocks/>
        </xdr:cNvSpPr>
      </xdr:nvSpPr>
      <xdr:spPr>
        <a:xfrm>
          <a:off x="3133725" y="23774400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523875</xdr:colOff>
      <xdr:row>127</xdr:row>
      <xdr:rowOff>0</xdr:rowOff>
    </xdr:to>
    <xdr:sp>
      <xdr:nvSpPr>
        <xdr:cNvPr id="12" name="Line 17"/>
        <xdr:cNvSpPr>
          <a:spLocks/>
        </xdr:cNvSpPr>
      </xdr:nvSpPr>
      <xdr:spPr>
        <a:xfrm>
          <a:off x="2619375" y="24022050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124</xdr:row>
      <xdr:rowOff>180975</xdr:rowOff>
    </xdr:from>
    <xdr:to>
      <xdr:col>5</xdr:col>
      <xdr:colOff>390525</xdr:colOff>
      <xdr:row>136</xdr:row>
      <xdr:rowOff>0</xdr:rowOff>
    </xdr:to>
    <xdr:sp>
      <xdr:nvSpPr>
        <xdr:cNvPr id="13" name="Line 18"/>
        <xdr:cNvSpPr>
          <a:spLocks/>
        </xdr:cNvSpPr>
      </xdr:nvSpPr>
      <xdr:spPr>
        <a:xfrm>
          <a:off x="4819650" y="23498175"/>
          <a:ext cx="0" cy="2324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126</xdr:row>
      <xdr:rowOff>0</xdr:rowOff>
    </xdr:from>
    <xdr:to>
      <xdr:col>8</xdr:col>
      <xdr:colOff>19050</xdr:colOff>
      <xdr:row>136</xdr:row>
      <xdr:rowOff>76200</xdr:rowOff>
    </xdr:to>
    <xdr:grpSp>
      <xdr:nvGrpSpPr>
        <xdr:cNvPr id="14" name="Group 23"/>
        <xdr:cNvGrpSpPr>
          <a:grpSpLocks/>
        </xdr:cNvGrpSpPr>
      </xdr:nvGrpSpPr>
      <xdr:grpSpPr>
        <a:xfrm>
          <a:off x="5372100" y="23774400"/>
          <a:ext cx="847725" cy="2124075"/>
          <a:chOff x="365" y="2495"/>
          <a:chExt cx="89" cy="217"/>
        </a:xfrm>
        <a:solidFill>
          <a:srgbClr val="FFFFFF"/>
        </a:solidFill>
      </xdr:grpSpPr>
      <xdr:sp>
        <xdr:nvSpPr>
          <xdr:cNvPr id="15" name="Line 20"/>
          <xdr:cNvSpPr>
            <a:spLocks/>
          </xdr:cNvSpPr>
        </xdr:nvSpPr>
        <xdr:spPr>
          <a:xfrm>
            <a:off x="413" y="2496"/>
            <a:ext cx="0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454" y="2495"/>
            <a:ext cx="0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365" y="2496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1019175</xdr:colOff>
      <xdr:row>125</xdr:row>
      <xdr:rowOff>238125</xdr:rowOff>
    </xdr:from>
    <xdr:to>
      <xdr:col>5</xdr:col>
      <xdr:colOff>47625</xdr:colOff>
      <xdr:row>135</xdr:row>
      <xdr:rowOff>190500</xdr:rowOff>
    </xdr:to>
    <xdr:grpSp>
      <xdr:nvGrpSpPr>
        <xdr:cNvPr id="18" name="Group 24"/>
        <xdr:cNvGrpSpPr>
          <a:grpSpLocks/>
        </xdr:cNvGrpSpPr>
      </xdr:nvGrpSpPr>
      <xdr:grpSpPr>
        <a:xfrm>
          <a:off x="3629025" y="23745825"/>
          <a:ext cx="847725" cy="2066925"/>
          <a:chOff x="365" y="2495"/>
          <a:chExt cx="89" cy="217"/>
        </a:xfrm>
        <a:solidFill>
          <a:srgbClr val="FFFFFF"/>
        </a:solidFill>
      </xdr:grpSpPr>
      <xdr:sp>
        <xdr:nvSpPr>
          <xdr:cNvPr id="19" name="Line 25"/>
          <xdr:cNvSpPr>
            <a:spLocks/>
          </xdr:cNvSpPr>
        </xdr:nvSpPr>
        <xdr:spPr>
          <a:xfrm>
            <a:off x="413" y="2496"/>
            <a:ext cx="0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6"/>
          <xdr:cNvSpPr>
            <a:spLocks/>
          </xdr:cNvSpPr>
        </xdr:nvSpPr>
        <xdr:spPr>
          <a:xfrm>
            <a:off x="454" y="2495"/>
            <a:ext cx="0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7"/>
          <xdr:cNvSpPr>
            <a:spLocks/>
          </xdr:cNvSpPr>
        </xdr:nvSpPr>
        <xdr:spPr>
          <a:xfrm>
            <a:off x="365" y="2496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314325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0</xdr:row>
      <xdr:rowOff>0</xdr:rowOff>
    </xdr:from>
    <xdr:to>
      <xdr:col>10</xdr:col>
      <xdr:colOff>228600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95250</xdr:rowOff>
    </xdr:from>
    <xdr:to>
      <xdr:col>10</xdr:col>
      <xdr:colOff>523875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38625" y="95250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2;&#1040;&#1053;&#1044;&#1040;&#1058;&#1050;&#1040;.xl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2;&#1040;&#1053;&#1044;&#1040;&#1058;&#1050;&#1040;.xl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9">
          <cell r="J29" t="str">
            <v>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  <cell r="J6" t="str">
            <v>судья Международной категории</v>
          </cell>
        </row>
        <row r="7">
          <cell r="G7" t="str">
            <v>/г. В.Пышма/</v>
          </cell>
        </row>
        <row r="11">
          <cell r="A11">
            <v>15</v>
          </cell>
          <cell r="B11" t="str">
            <v>июля</v>
          </cell>
          <cell r="C11" t="str">
            <v>2009 г.</v>
          </cell>
          <cell r="D11" t="str">
            <v>г. Пенза</v>
          </cell>
          <cell r="F11" t="str">
            <v>15 -19 июля 2009 г</v>
          </cell>
        </row>
        <row r="13">
          <cell r="D13" t="str">
            <v>Брызгалина  И.В.</v>
          </cell>
        </row>
        <row r="15">
          <cell r="D15" t="str">
            <v>Глущенко В.С.</v>
          </cell>
        </row>
        <row r="17">
          <cell r="D17" t="str">
            <v>Пензенская обл., г. Пенза,  ул. Антонова, 39 а ДС "Олимпийский"</v>
          </cell>
        </row>
        <row r="19">
          <cell r="D19" t="str">
            <v>ДС "Олимпийский"</v>
          </cell>
          <cell r="E19" t="str">
            <v>/г. Пенза/</v>
          </cell>
        </row>
        <row r="23">
          <cell r="A23" t="str">
            <v>IV Летняя спартакиада учащихся России по САМБО среди  юношей и девушек 1993-94 гг.р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I8">
            <v>1</v>
          </cell>
        </row>
        <row r="10">
          <cell r="BU10">
            <v>1</v>
          </cell>
          <cell r="CL10">
            <v>1</v>
          </cell>
          <cell r="DA10">
            <v>1</v>
          </cell>
          <cell r="DF10">
            <v>1</v>
          </cell>
        </row>
        <row r="11">
          <cell r="V11">
            <v>1</v>
          </cell>
          <cell r="AH11">
            <v>1</v>
          </cell>
        </row>
        <row r="12">
          <cell r="R12">
            <v>1</v>
          </cell>
          <cell r="AP12">
            <v>1</v>
          </cell>
        </row>
        <row r="13">
          <cell r="G13">
            <v>1</v>
          </cell>
          <cell r="Z13">
            <v>1</v>
          </cell>
          <cell r="AL13">
            <v>1</v>
          </cell>
          <cell r="AU13">
            <v>1</v>
          </cell>
          <cell r="BY13">
            <v>1</v>
          </cell>
          <cell r="CG13">
            <v>1</v>
          </cell>
        </row>
        <row r="14">
          <cell r="AD14">
            <v>1</v>
          </cell>
          <cell r="AX14">
            <v>1</v>
          </cell>
          <cell r="CS14">
            <v>1</v>
          </cell>
        </row>
        <row r="15">
          <cell r="CC15">
            <v>1</v>
          </cell>
          <cell r="CW15">
            <v>1</v>
          </cell>
        </row>
        <row r="16">
          <cell r="I16">
            <v>1</v>
          </cell>
          <cell r="CO16">
            <v>1</v>
          </cell>
        </row>
        <row r="17">
          <cell r="R17">
            <v>1</v>
          </cell>
          <cell r="CO17">
            <v>1</v>
          </cell>
        </row>
        <row r="18">
          <cell r="F18">
            <v>1</v>
          </cell>
          <cell r="V18">
            <v>1</v>
          </cell>
          <cell r="DA18">
            <v>1</v>
          </cell>
        </row>
        <row r="19">
          <cell r="CW19">
            <v>1</v>
          </cell>
        </row>
        <row r="20">
          <cell r="J20">
            <v>1</v>
          </cell>
          <cell r="N20">
            <v>1</v>
          </cell>
          <cell r="AL20">
            <v>1</v>
          </cell>
          <cell r="AT20">
            <v>1</v>
          </cell>
          <cell r="CK20">
            <v>1</v>
          </cell>
        </row>
        <row r="21">
          <cell r="Z21">
            <v>1</v>
          </cell>
          <cell r="AD21">
            <v>1</v>
          </cell>
          <cell r="AI21">
            <v>1</v>
          </cell>
          <cell r="AQ21">
            <v>1</v>
          </cell>
          <cell r="CC21">
            <v>1</v>
          </cell>
          <cell r="CG21">
            <v>1</v>
          </cell>
          <cell r="DI21">
            <v>1</v>
          </cell>
        </row>
        <row r="22">
          <cell r="AX22">
            <v>1</v>
          </cell>
          <cell r="CS22">
            <v>1</v>
          </cell>
        </row>
        <row r="23">
          <cell r="N23">
            <v>1</v>
          </cell>
          <cell r="AY23">
            <v>1</v>
          </cell>
        </row>
        <row r="24">
          <cell r="CG24">
            <v>1</v>
          </cell>
          <cell r="CK24">
            <v>1</v>
          </cell>
          <cell r="DE24">
            <v>1</v>
          </cell>
        </row>
        <row r="25">
          <cell r="AH25">
            <v>1</v>
          </cell>
          <cell r="AL25">
            <v>1</v>
          </cell>
          <cell r="AP25">
            <v>1</v>
          </cell>
        </row>
        <row r="26">
          <cell r="AA26">
            <v>1</v>
          </cell>
          <cell r="AU26">
            <v>1</v>
          </cell>
        </row>
        <row r="27">
          <cell r="G27">
            <v>1</v>
          </cell>
          <cell r="R27">
            <v>1</v>
          </cell>
          <cell r="W27">
            <v>1</v>
          </cell>
          <cell r="AE27">
            <v>1</v>
          </cell>
          <cell r="BQ27">
            <v>1</v>
          </cell>
          <cell r="BU27">
            <v>1</v>
          </cell>
          <cell r="BZ27">
            <v>1</v>
          </cell>
          <cell r="CC27">
            <v>1</v>
          </cell>
          <cell r="CP27">
            <v>1</v>
          </cell>
          <cell r="CT27">
            <v>1</v>
          </cell>
          <cell r="CW27">
            <v>1</v>
          </cell>
          <cell r="DI27">
            <v>1</v>
          </cell>
        </row>
        <row r="28">
          <cell r="DA28">
            <v>1</v>
          </cell>
        </row>
        <row r="29">
          <cell r="K29">
            <v>1</v>
          </cell>
        </row>
        <row r="30">
          <cell r="AQ30">
            <v>1</v>
          </cell>
          <cell r="BR30">
            <v>1</v>
          </cell>
          <cell r="BV30">
            <v>1</v>
          </cell>
        </row>
        <row r="31">
          <cell r="O31">
            <v>1</v>
          </cell>
          <cell r="S31">
            <v>1</v>
          </cell>
        </row>
        <row r="32">
          <cell r="AL32">
            <v>1</v>
          </cell>
          <cell r="AT32">
            <v>1</v>
          </cell>
          <cell r="AY32">
            <v>1</v>
          </cell>
        </row>
        <row r="33">
          <cell r="K33">
            <v>1</v>
          </cell>
          <cell r="CD33">
            <v>1</v>
          </cell>
          <cell r="CH33">
            <v>1</v>
          </cell>
          <cell r="CL33">
            <v>1</v>
          </cell>
          <cell r="CP33">
            <v>1</v>
          </cell>
          <cell r="DA33">
            <v>1</v>
          </cell>
          <cell r="DE33">
            <v>1</v>
          </cell>
          <cell r="DI33">
            <v>1</v>
          </cell>
        </row>
        <row r="34">
          <cell r="AH34">
            <v>1</v>
          </cell>
          <cell r="CT34">
            <v>1</v>
          </cell>
          <cell r="CX34">
            <v>1</v>
          </cell>
        </row>
        <row r="35">
          <cell r="Z35">
            <v>1</v>
          </cell>
        </row>
        <row r="36">
          <cell r="V36">
            <v>1</v>
          </cell>
          <cell r="BY36">
            <v>1</v>
          </cell>
        </row>
        <row r="37">
          <cell r="F37">
            <v>1</v>
          </cell>
          <cell r="AD37">
            <v>1</v>
          </cell>
        </row>
        <row r="38">
          <cell r="D38">
            <v>1</v>
          </cell>
          <cell r="CD38">
            <v>1</v>
          </cell>
        </row>
        <row r="39">
          <cell r="R39">
            <v>1</v>
          </cell>
          <cell r="Z39">
            <v>1</v>
          </cell>
          <cell r="AH39">
            <v>1</v>
          </cell>
          <cell r="AL39">
            <v>1</v>
          </cell>
          <cell r="AT39">
            <v>1</v>
          </cell>
          <cell r="AX39">
            <v>1</v>
          </cell>
          <cell r="CZ39">
            <v>1</v>
          </cell>
        </row>
        <row r="40">
          <cell r="BO40">
            <v>1</v>
          </cell>
          <cell r="CM40">
            <v>1</v>
          </cell>
          <cell r="CQ40">
            <v>1</v>
          </cell>
          <cell r="DC40">
            <v>1</v>
          </cell>
        </row>
        <row r="41">
          <cell r="N41">
            <v>1</v>
          </cell>
          <cell r="AB41">
            <v>1</v>
          </cell>
          <cell r="AQ41">
            <v>1</v>
          </cell>
        </row>
        <row r="42">
          <cell r="H42">
            <v>1</v>
          </cell>
          <cell r="T42">
            <v>1</v>
          </cell>
          <cell r="CE42">
            <v>1</v>
          </cell>
          <cell r="CI42">
            <v>1</v>
          </cell>
          <cell r="CU42">
            <v>1</v>
          </cell>
        </row>
        <row r="43">
          <cell r="DG43">
            <v>1</v>
          </cell>
        </row>
        <row r="44">
          <cell r="AL44">
            <v>1</v>
          </cell>
          <cell r="BY44">
            <v>1</v>
          </cell>
          <cell r="CP44">
            <v>1</v>
          </cell>
          <cell r="CZ44">
            <v>1</v>
          </cell>
        </row>
        <row r="45">
          <cell r="N45">
            <v>1</v>
          </cell>
          <cell r="AI45">
            <v>1</v>
          </cell>
        </row>
        <row r="46">
          <cell r="F46">
            <v>1</v>
          </cell>
          <cell r="R46">
            <v>1</v>
          </cell>
          <cell r="AA46">
            <v>1</v>
          </cell>
          <cell r="AD46">
            <v>1</v>
          </cell>
          <cell r="CG46">
            <v>1</v>
          </cell>
          <cell r="DE46">
            <v>1</v>
          </cell>
        </row>
        <row r="47">
          <cell r="AP47">
            <v>1</v>
          </cell>
          <cell r="AT47">
            <v>1</v>
          </cell>
          <cell r="AX47">
            <v>1</v>
          </cell>
          <cell r="DI47">
            <v>1</v>
          </cell>
        </row>
        <row r="48">
          <cell r="W48">
            <v>1</v>
          </cell>
          <cell r="CT48">
            <v>1</v>
          </cell>
          <cell r="CX48">
            <v>1</v>
          </cell>
        </row>
        <row r="49">
          <cell r="CC49">
            <v>1</v>
          </cell>
        </row>
        <row r="50">
          <cell r="CK50">
            <v>1</v>
          </cell>
        </row>
        <row r="51">
          <cell r="J51">
            <v>1</v>
          </cell>
        </row>
        <row r="52">
          <cell r="AI52">
            <v>1</v>
          </cell>
          <cell r="AL52">
            <v>1</v>
          </cell>
          <cell r="AT52">
            <v>1</v>
          </cell>
        </row>
        <row r="53">
          <cell r="CG53">
            <v>1</v>
          </cell>
        </row>
        <row r="54">
          <cell r="AN54">
            <v>1</v>
          </cell>
          <cell r="AX54">
            <v>1</v>
          </cell>
          <cell r="DG54">
            <v>1</v>
          </cell>
        </row>
        <row r="55">
          <cell r="O55">
            <v>1</v>
          </cell>
          <cell r="BS55">
            <v>1</v>
          </cell>
          <cell r="CD55">
            <v>1</v>
          </cell>
          <cell r="CI55">
            <v>1</v>
          </cell>
          <cell r="CQ55">
            <v>1</v>
          </cell>
          <cell r="DC55">
            <v>1</v>
          </cell>
        </row>
        <row r="56">
          <cell r="V56">
            <v>1</v>
          </cell>
          <cell r="Z56">
            <v>1</v>
          </cell>
          <cell r="BR56">
            <v>1</v>
          </cell>
          <cell r="BZ56">
            <v>1</v>
          </cell>
          <cell r="CP56">
            <v>1</v>
          </cell>
          <cell r="CW56">
            <v>1</v>
          </cell>
        </row>
        <row r="57">
          <cell r="H57">
            <v>1</v>
          </cell>
        </row>
        <row r="58">
          <cell r="D58">
            <v>1</v>
          </cell>
          <cell r="P58">
            <v>1</v>
          </cell>
          <cell r="DA58">
            <v>1</v>
          </cell>
        </row>
        <row r="59">
          <cell r="G59">
            <v>1</v>
          </cell>
          <cell r="I59">
            <v>1</v>
          </cell>
          <cell r="M59">
            <v>1</v>
          </cell>
          <cell r="S59">
            <v>1</v>
          </cell>
          <cell r="W59">
            <v>1</v>
          </cell>
          <cell r="X59">
            <v>1</v>
          </cell>
          <cell r="AE59">
            <v>1</v>
          </cell>
          <cell r="AG59">
            <v>1</v>
          </cell>
          <cell r="AK59">
            <v>1</v>
          </cell>
          <cell r="AP59">
            <v>1</v>
          </cell>
          <cell r="AT59">
            <v>1</v>
          </cell>
          <cell r="AW59">
            <v>1</v>
          </cell>
          <cell r="BO59">
            <v>1</v>
          </cell>
          <cell r="BS59">
            <v>1</v>
          </cell>
          <cell r="BW59">
            <v>1</v>
          </cell>
          <cell r="CA59">
            <v>1</v>
          </cell>
          <cell r="CH59">
            <v>1</v>
          </cell>
          <cell r="CI59">
            <v>1</v>
          </cell>
          <cell r="CP59">
            <v>1</v>
          </cell>
          <cell r="CQ59">
            <v>1</v>
          </cell>
          <cell r="CX59">
            <v>1</v>
          </cell>
          <cell r="DB59">
            <v>1</v>
          </cell>
          <cell r="DF59">
            <v>1</v>
          </cell>
          <cell r="DG59">
            <v>1</v>
          </cell>
        </row>
        <row r="60">
          <cell r="F60">
            <v>1</v>
          </cell>
          <cell r="J60">
            <v>1</v>
          </cell>
          <cell r="L60">
            <v>1</v>
          </cell>
          <cell r="P60">
            <v>1</v>
          </cell>
          <cell r="T60">
            <v>1</v>
          </cell>
          <cell r="X60">
            <v>1</v>
          </cell>
          <cell r="AB60">
            <v>1</v>
          </cell>
          <cell r="AF60">
            <v>1</v>
          </cell>
          <cell r="AL60">
            <v>1</v>
          </cell>
          <cell r="AP60">
            <v>1</v>
          </cell>
          <cell r="AT60">
            <v>1</v>
          </cell>
          <cell r="AX60">
            <v>1</v>
          </cell>
          <cell r="CC60">
            <v>1</v>
          </cell>
          <cell r="CK60">
            <v>1</v>
          </cell>
          <cell r="CO60">
            <v>1</v>
          </cell>
          <cell r="CS60">
            <v>1</v>
          </cell>
        </row>
        <row r="61">
          <cell r="AZ61">
            <v>107</v>
          </cell>
          <cell r="DK61">
            <v>91</v>
          </cell>
          <cell r="DY61">
            <v>87</v>
          </cell>
          <cell r="DZ61">
            <v>65</v>
          </cell>
          <cell r="EA61">
            <v>0</v>
          </cell>
          <cell r="EB61">
            <v>1</v>
          </cell>
          <cell r="EC61">
            <v>123</v>
          </cell>
          <cell r="ED61">
            <v>4</v>
          </cell>
          <cell r="EE61">
            <v>8</v>
          </cell>
          <cell r="EG61">
            <v>8</v>
          </cell>
          <cell r="EI61">
            <v>3</v>
          </cell>
          <cell r="EK61">
            <v>198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15">
          <cell r="D15" t="str">
            <v>Глущенко В.С.</v>
          </cell>
        </row>
        <row r="17">
          <cell r="D17" t="str">
            <v>Пензенская обл., г. Пенза, ул.Антонова д. 39 а ДС "Олимпийский"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9">
          <cell r="EM59">
            <v>9</v>
          </cell>
        </row>
        <row r="60">
          <cell r="EM6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workbookViewId="0" topLeftCell="A122">
      <selection activeCell="I136" sqref="A126:I136"/>
    </sheetView>
  </sheetViews>
  <sheetFormatPr defaultColWidth="9.140625" defaultRowHeight="12.75"/>
  <cols>
    <col min="1" max="1" width="4.00390625" style="0" customWidth="1"/>
    <col min="2" max="2" width="27.140625" style="0" customWidth="1"/>
    <col min="3" max="3" width="8.00390625" style="0" customWidth="1"/>
    <col min="4" max="4" width="18.57421875" style="0" customWidth="1"/>
    <col min="5" max="7" width="8.7109375" style="0" customWidth="1"/>
  </cols>
  <sheetData>
    <row r="1" spans="1:22" ht="17.25" customHeight="1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9" ht="23.25" customHeight="1">
      <c r="A2" s="220" t="s">
        <v>139</v>
      </c>
      <c r="B2" s="220"/>
      <c r="C2" s="220"/>
      <c r="D2" s="220"/>
      <c r="E2" s="220"/>
      <c r="F2" s="220"/>
      <c r="G2" s="220"/>
      <c r="H2" s="220"/>
      <c r="I2" s="220"/>
    </row>
    <row r="3" spans="1:9" ht="18" customHeight="1" thickBot="1">
      <c r="A3" s="223" t="s">
        <v>55</v>
      </c>
      <c r="B3" s="223"/>
      <c r="C3" s="223"/>
      <c r="D3" s="223"/>
      <c r="E3" s="223"/>
      <c r="F3" s="223"/>
      <c r="G3" s="223"/>
      <c r="H3" s="223"/>
      <c r="I3" s="223"/>
    </row>
    <row r="4" spans="1:9" ht="26.25" customHeight="1" thickBot="1">
      <c r="A4" s="224" t="str">
        <f>HYPERLINK('[3]реквизиты'!$A$23)</f>
        <v>IV Летняя спартакиада учащихся России по САМБО среди  юношей и девушек 1993-94 гг.р</v>
      </c>
      <c r="B4" s="225"/>
      <c r="C4" s="225"/>
      <c r="D4" s="225"/>
      <c r="E4" s="225"/>
      <c r="F4" s="225"/>
      <c r="G4" s="225"/>
      <c r="H4" s="225"/>
      <c r="I4" s="226"/>
    </row>
    <row r="5" spans="1:9" ht="21.75" customHeight="1" thickBot="1">
      <c r="A5" s="88">
        <v>1</v>
      </c>
      <c r="B5" s="57" t="s">
        <v>3</v>
      </c>
      <c r="C5" s="213" t="s">
        <v>56</v>
      </c>
      <c r="D5" s="214"/>
      <c r="E5" s="214"/>
      <c r="F5" s="214"/>
      <c r="G5" s="214"/>
      <c r="H5" s="214"/>
      <c r="I5" s="215"/>
    </row>
    <row r="6" spans="1:9" ht="28.5" customHeight="1" thickBot="1">
      <c r="A6" s="54">
        <v>2</v>
      </c>
      <c r="B6" s="58" t="s">
        <v>57</v>
      </c>
      <c r="C6" s="213" t="str">
        <f>HYPERLINK('[3]реквизиты'!$D$19)</f>
        <v>ДС "Олимпийский"</v>
      </c>
      <c r="D6" s="214"/>
      <c r="E6" s="214"/>
      <c r="F6" s="214"/>
      <c r="G6" s="214"/>
      <c r="H6" s="214"/>
      <c r="I6" s="215"/>
    </row>
    <row r="7" spans="1:9" ht="19.5" customHeight="1" thickBot="1">
      <c r="A7" s="53">
        <v>3</v>
      </c>
      <c r="B7" s="59" t="s">
        <v>58</v>
      </c>
      <c r="C7" s="213" t="s">
        <v>143</v>
      </c>
      <c r="D7" s="214"/>
      <c r="E7" s="214"/>
      <c r="F7" s="214"/>
      <c r="G7" s="214"/>
      <c r="H7" s="214"/>
      <c r="I7" s="215"/>
    </row>
    <row r="8" spans="1:9" ht="21" customHeight="1" thickBot="1">
      <c r="A8" s="53">
        <v>4</v>
      </c>
      <c r="B8" s="60" t="s">
        <v>35</v>
      </c>
      <c r="C8" s="38" t="s">
        <v>59</v>
      </c>
      <c r="D8" s="314" t="s">
        <v>60</v>
      </c>
      <c r="E8" s="315"/>
      <c r="F8" s="315"/>
      <c r="G8" s="316"/>
      <c r="H8" s="181" t="s">
        <v>61</v>
      </c>
      <c r="I8" s="183"/>
    </row>
    <row r="9" spans="1:9" ht="12.75" customHeight="1">
      <c r="A9" s="89"/>
      <c r="B9" s="227"/>
      <c r="C9" s="307">
        <v>1</v>
      </c>
      <c r="E9" s="317"/>
      <c r="F9" s="317"/>
      <c r="G9" s="317"/>
      <c r="H9" s="311"/>
      <c r="I9" s="221"/>
    </row>
    <row r="10" spans="1:9" ht="12.75" customHeight="1">
      <c r="A10" s="89"/>
      <c r="B10" s="227"/>
      <c r="C10" s="308">
        <v>2</v>
      </c>
      <c r="D10" s="317"/>
      <c r="E10" s="317"/>
      <c r="F10" s="317"/>
      <c r="G10" s="317"/>
      <c r="H10" s="312"/>
      <c r="I10" s="222"/>
    </row>
    <row r="11" spans="1:9" ht="12.75" customHeight="1">
      <c r="A11" s="89"/>
      <c r="B11" s="227"/>
      <c r="C11" s="309">
        <v>3</v>
      </c>
      <c r="D11" s="317"/>
      <c r="E11" s="317"/>
      <c r="F11" s="317"/>
      <c r="G11" s="317"/>
      <c r="H11" s="313"/>
      <c r="I11" s="216"/>
    </row>
    <row r="12" spans="1:9" ht="12.75" customHeight="1">
      <c r="A12" s="89"/>
      <c r="B12" s="227"/>
      <c r="C12" s="310">
        <v>4</v>
      </c>
      <c r="D12" s="317"/>
      <c r="E12" s="317"/>
      <c r="F12" s="317"/>
      <c r="G12" s="317"/>
      <c r="H12" s="313"/>
      <c r="I12" s="216"/>
    </row>
    <row r="13" spans="1:9" ht="12.75" customHeight="1">
      <c r="A13" s="89"/>
      <c r="B13" s="227"/>
      <c r="C13" s="310">
        <v>5</v>
      </c>
      <c r="D13" s="317"/>
      <c r="E13" s="317"/>
      <c r="F13" s="317"/>
      <c r="G13" s="317"/>
      <c r="H13" s="313"/>
      <c r="I13" s="216"/>
    </row>
    <row r="14" spans="1:9" ht="12.75" customHeight="1">
      <c r="A14" s="89"/>
      <c r="B14" s="227"/>
      <c r="C14" s="310">
        <v>6</v>
      </c>
      <c r="D14" s="317"/>
      <c r="E14" s="317"/>
      <c r="F14" s="317"/>
      <c r="G14" s="317"/>
      <c r="H14" s="313"/>
      <c r="I14" s="216"/>
    </row>
    <row r="15" spans="1:9" ht="12.75" customHeight="1">
      <c r="A15" s="89"/>
      <c r="B15" s="227"/>
      <c r="C15" s="310">
        <v>7</v>
      </c>
      <c r="D15" s="317"/>
      <c r="E15" s="317"/>
      <c r="F15" s="317"/>
      <c r="G15" s="317"/>
      <c r="H15" s="313"/>
      <c r="I15" s="216"/>
    </row>
    <row r="16" spans="1:9" ht="12.75" customHeight="1">
      <c r="A16" s="89"/>
      <c r="B16" s="227"/>
      <c r="C16" s="310">
        <v>8</v>
      </c>
      <c r="D16" s="317"/>
      <c r="E16" s="317"/>
      <c r="F16" s="317"/>
      <c r="G16" s="317"/>
      <c r="H16" s="313"/>
      <c r="I16" s="216"/>
    </row>
    <row r="17" spans="1:9" ht="12.75" customHeight="1">
      <c r="A17" s="89"/>
      <c r="B17" s="227"/>
      <c r="C17" s="310">
        <v>9</v>
      </c>
      <c r="D17" s="317"/>
      <c r="E17" s="317"/>
      <c r="F17" s="317"/>
      <c r="G17" s="317"/>
      <c r="H17" s="313"/>
      <c r="I17" s="216"/>
    </row>
    <row r="18" spans="1:9" ht="12.75" customHeight="1">
      <c r="A18" s="89"/>
      <c r="B18" s="227"/>
      <c r="C18" s="310">
        <v>10</v>
      </c>
      <c r="D18" s="317"/>
      <c r="E18" s="317"/>
      <c r="F18" s="317"/>
      <c r="G18" s="317"/>
      <c r="H18" s="313"/>
      <c r="I18" s="216"/>
    </row>
    <row r="19" spans="1:9" ht="12.75" customHeight="1">
      <c r="A19" s="89"/>
      <c r="B19" s="227"/>
      <c r="C19" s="310">
        <v>11</v>
      </c>
      <c r="D19" s="317"/>
      <c r="E19" s="317"/>
      <c r="F19" s="317"/>
      <c r="G19" s="317"/>
      <c r="H19" s="313"/>
      <c r="I19" s="216"/>
    </row>
    <row r="20" spans="1:9" ht="12.75" customHeight="1">
      <c r="A20" s="89"/>
      <c r="B20" s="227"/>
      <c r="C20" s="310">
        <v>12</v>
      </c>
      <c r="D20" s="317"/>
      <c r="E20" s="317"/>
      <c r="F20" s="317"/>
      <c r="G20" s="317"/>
      <c r="H20" s="313"/>
      <c r="I20" s="216"/>
    </row>
    <row r="21" spans="1:9" ht="12.75" customHeight="1">
      <c r="A21" s="89"/>
      <c r="B21" s="227"/>
      <c r="C21" s="310">
        <v>13</v>
      </c>
      <c r="D21" s="317"/>
      <c r="E21" s="317"/>
      <c r="F21" s="317"/>
      <c r="G21" s="317"/>
      <c r="H21" s="313"/>
      <c r="I21" s="216"/>
    </row>
    <row r="22" spans="1:9" ht="12.75" customHeight="1">
      <c r="A22" s="89"/>
      <c r="B22" s="227"/>
      <c r="C22" s="310">
        <v>14</v>
      </c>
      <c r="D22" s="317"/>
      <c r="E22" s="317"/>
      <c r="F22" s="317"/>
      <c r="G22" s="317"/>
      <c r="H22" s="313"/>
      <c r="I22" s="216"/>
    </row>
    <row r="23" spans="1:9" ht="12.75" customHeight="1">
      <c r="A23" s="89"/>
      <c r="B23" s="227"/>
      <c r="C23" s="310">
        <v>15</v>
      </c>
      <c r="D23" s="317"/>
      <c r="E23" s="317"/>
      <c r="F23" s="317"/>
      <c r="G23" s="317"/>
      <c r="H23" s="313"/>
      <c r="I23" s="216"/>
    </row>
    <row r="24" spans="1:9" ht="12.75" customHeight="1">
      <c r="A24" s="89"/>
      <c r="B24" s="227"/>
      <c r="C24" s="310">
        <v>16</v>
      </c>
      <c r="D24" s="317"/>
      <c r="E24" s="317"/>
      <c r="F24" s="317"/>
      <c r="G24" s="317"/>
      <c r="H24" s="313"/>
      <c r="I24" s="216"/>
    </row>
    <row r="25" spans="1:9" ht="12.75" customHeight="1">
      <c r="A25" s="89"/>
      <c r="B25" s="227"/>
      <c r="C25" s="310">
        <v>17</v>
      </c>
      <c r="D25" s="317"/>
      <c r="E25" s="317"/>
      <c r="F25" s="317"/>
      <c r="G25" s="317"/>
      <c r="H25" s="313"/>
      <c r="I25" s="216"/>
    </row>
    <row r="26" spans="1:9" ht="12.75" customHeight="1">
      <c r="A26" s="89"/>
      <c r="B26" s="227"/>
      <c r="C26" s="310">
        <v>18</v>
      </c>
      <c r="D26" s="317"/>
      <c r="E26" s="317"/>
      <c r="F26" s="317"/>
      <c r="G26" s="317"/>
      <c r="H26" s="313"/>
      <c r="I26" s="216"/>
    </row>
    <row r="27" spans="1:9" ht="12.75" customHeight="1">
      <c r="A27" s="89"/>
      <c r="B27" s="227"/>
      <c r="C27" s="310">
        <v>19</v>
      </c>
      <c r="D27" s="317"/>
      <c r="E27" s="317"/>
      <c r="F27" s="317"/>
      <c r="G27" s="317"/>
      <c r="H27" s="313"/>
      <c r="I27" s="216"/>
    </row>
    <row r="28" spans="1:9" ht="12.75" customHeight="1">
      <c r="A28" s="89"/>
      <c r="B28" s="227"/>
      <c r="C28" s="310">
        <v>20</v>
      </c>
      <c r="D28" s="317"/>
      <c r="E28" s="317"/>
      <c r="F28" s="317"/>
      <c r="G28" s="317"/>
      <c r="H28" s="313"/>
      <c r="I28" s="216"/>
    </row>
    <row r="29" spans="1:9" ht="12.75" customHeight="1">
      <c r="A29" s="89"/>
      <c r="B29" s="227"/>
      <c r="C29" s="310">
        <v>21</v>
      </c>
      <c r="D29" s="317"/>
      <c r="E29" s="317"/>
      <c r="F29" s="317"/>
      <c r="G29" s="317"/>
      <c r="H29" s="313"/>
      <c r="I29" s="216"/>
    </row>
    <row r="30" spans="1:9" ht="12.75" customHeight="1">
      <c r="A30" s="89"/>
      <c r="B30" s="227"/>
      <c r="C30" s="310">
        <v>22</v>
      </c>
      <c r="D30" s="317"/>
      <c r="E30" s="317"/>
      <c r="F30" s="317"/>
      <c r="G30" s="317"/>
      <c r="H30" s="313"/>
      <c r="I30" s="216"/>
    </row>
    <row r="31" spans="1:9" ht="12.75" customHeight="1">
      <c r="A31" s="89"/>
      <c r="B31" s="227"/>
      <c r="C31" s="310">
        <v>23</v>
      </c>
      <c r="D31" s="317"/>
      <c r="E31" s="317"/>
      <c r="F31" s="317"/>
      <c r="G31" s="317"/>
      <c r="H31" s="313"/>
      <c r="I31" s="216"/>
    </row>
    <row r="32" spans="1:9" ht="12.75" customHeight="1">
      <c r="A32" s="89"/>
      <c r="B32" s="227"/>
      <c r="C32" s="310">
        <v>24</v>
      </c>
      <c r="D32" s="317"/>
      <c r="E32" s="317"/>
      <c r="F32" s="317"/>
      <c r="G32" s="317"/>
      <c r="H32" s="313"/>
      <c r="I32" s="216"/>
    </row>
    <row r="33" spans="1:9" ht="12.75" customHeight="1">
      <c r="A33" s="89"/>
      <c r="B33" s="227"/>
      <c r="C33" s="310">
        <v>25</v>
      </c>
      <c r="D33" s="317"/>
      <c r="E33" s="317"/>
      <c r="F33" s="317"/>
      <c r="G33" s="317"/>
      <c r="H33" s="313"/>
      <c r="I33" s="216"/>
    </row>
    <row r="34" spans="1:9" ht="12.75" customHeight="1">
      <c r="A34" s="89"/>
      <c r="B34" s="227"/>
      <c r="C34" s="310">
        <v>26</v>
      </c>
      <c r="D34" s="317"/>
      <c r="E34" s="317"/>
      <c r="F34" s="317"/>
      <c r="G34" s="317"/>
      <c r="H34" s="313"/>
      <c r="I34" s="216"/>
    </row>
    <row r="35" spans="1:9" ht="12.75" customHeight="1">
      <c r="A35" s="89"/>
      <c r="B35" s="227"/>
      <c r="C35" s="310">
        <v>27</v>
      </c>
      <c r="D35" s="317"/>
      <c r="E35" s="317"/>
      <c r="F35" s="317"/>
      <c r="G35" s="317"/>
      <c r="H35" s="313"/>
      <c r="I35" s="216"/>
    </row>
    <row r="36" spans="1:9" ht="12.75" customHeight="1">
      <c r="A36" s="89"/>
      <c r="B36" s="227"/>
      <c r="C36" s="310">
        <v>28</v>
      </c>
      <c r="D36" s="317"/>
      <c r="E36" s="317"/>
      <c r="F36" s="317"/>
      <c r="G36" s="317"/>
      <c r="H36" s="313"/>
      <c r="I36" s="216"/>
    </row>
    <row r="37" spans="1:9" ht="12.75" customHeight="1">
      <c r="A37" s="89"/>
      <c r="B37" s="227"/>
      <c r="C37" s="310">
        <v>29</v>
      </c>
      <c r="D37" s="317"/>
      <c r="E37" s="317"/>
      <c r="F37" s="317"/>
      <c r="G37" s="317"/>
      <c r="H37" s="313"/>
      <c r="I37" s="216"/>
    </row>
    <row r="38" spans="1:9" ht="12.75" customHeight="1">
      <c r="A38" s="89"/>
      <c r="B38" s="227"/>
      <c r="C38" s="310">
        <v>30</v>
      </c>
      <c r="D38" s="317"/>
      <c r="E38" s="317"/>
      <c r="F38" s="317"/>
      <c r="G38" s="317"/>
      <c r="H38" s="313"/>
      <c r="I38" s="216"/>
    </row>
    <row r="39" spans="1:9" ht="12.75" customHeight="1">
      <c r="A39" s="89"/>
      <c r="B39" s="227"/>
      <c r="C39" s="310">
        <v>31</v>
      </c>
      <c r="D39" s="317"/>
      <c r="E39" s="317"/>
      <c r="F39" s="317"/>
      <c r="G39" s="317"/>
      <c r="H39" s="313"/>
      <c r="I39" s="216"/>
    </row>
    <row r="40" spans="1:9" ht="12.75" customHeight="1">
      <c r="A40" s="89"/>
      <c r="B40" s="227"/>
      <c r="C40" s="310">
        <v>32</v>
      </c>
      <c r="D40" s="317"/>
      <c r="E40" s="317"/>
      <c r="F40" s="317"/>
      <c r="G40" s="317"/>
      <c r="H40" s="313"/>
      <c r="I40" s="216"/>
    </row>
    <row r="41" spans="1:9" ht="12.75" customHeight="1">
      <c r="A41" s="89"/>
      <c r="B41" s="227"/>
      <c r="C41" s="310">
        <v>33</v>
      </c>
      <c r="D41" s="317"/>
      <c r="E41" s="317"/>
      <c r="F41" s="317"/>
      <c r="G41" s="317"/>
      <c r="H41" s="313"/>
      <c r="I41" s="216"/>
    </row>
    <row r="42" spans="1:9" ht="12.75" customHeight="1">
      <c r="A42" s="89"/>
      <c r="B42" s="227"/>
      <c r="C42" s="310">
        <v>34</v>
      </c>
      <c r="D42" s="317"/>
      <c r="E42" s="317"/>
      <c r="F42" s="317"/>
      <c r="G42" s="317"/>
      <c r="H42" s="313"/>
      <c r="I42" s="216"/>
    </row>
    <row r="43" spans="1:9" ht="12.75" customHeight="1">
      <c r="A43" s="89"/>
      <c r="B43" s="227"/>
      <c r="C43" s="310">
        <v>35</v>
      </c>
      <c r="D43" s="317"/>
      <c r="E43" s="317"/>
      <c r="F43" s="317"/>
      <c r="G43" s="317"/>
      <c r="H43" s="313"/>
      <c r="I43" s="216"/>
    </row>
    <row r="44" spans="1:9" ht="12.75" customHeight="1">
      <c r="A44" s="89"/>
      <c r="B44" s="227"/>
      <c r="C44" s="310">
        <v>36</v>
      </c>
      <c r="D44" s="317"/>
      <c r="E44" s="317"/>
      <c r="F44" s="317"/>
      <c r="G44" s="317"/>
      <c r="H44" s="313"/>
      <c r="I44" s="216"/>
    </row>
    <row r="45" spans="1:9" ht="12.75" customHeight="1">
      <c r="A45" s="89"/>
      <c r="B45" s="227"/>
      <c r="C45" s="310">
        <v>37</v>
      </c>
      <c r="D45" s="317"/>
      <c r="E45" s="317"/>
      <c r="F45" s="317"/>
      <c r="G45" s="317"/>
      <c r="H45" s="313"/>
      <c r="I45" s="216"/>
    </row>
    <row r="46" spans="1:9" ht="12.75" customHeight="1">
      <c r="A46" s="89"/>
      <c r="B46" s="227"/>
      <c r="C46" s="310">
        <v>38</v>
      </c>
      <c r="D46" s="317"/>
      <c r="E46" s="317"/>
      <c r="F46" s="317"/>
      <c r="G46" s="317"/>
      <c r="H46" s="313"/>
      <c r="I46" s="216"/>
    </row>
    <row r="47" spans="1:9" ht="12.75" customHeight="1">
      <c r="A47" s="89"/>
      <c r="B47" s="227"/>
      <c r="C47" s="310">
        <v>39</v>
      </c>
      <c r="D47" s="317"/>
      <c r="E47" s="317"/>
      <c r="F47" s="317"/>
      <c r="G47" s="317"/>
      <c r="H47" s="313"/>
      <c r="I47" s="216"/>
    </row>
    <row r="48" spans="1:9" ht="12.75" customHeight="1">
      <c r="A48" s="89"/>
      <c r="B48" s="227"/>
      <c r="C48" s="310">
        <v>40</v>
      </c>
      <c r="D48" s="317"/>
      <c r="E48" s="317"/>
      <c r="F48" s="317"/>
      <c r="G48" s="317"/>
      <c r="H48" s="313"/>
      <c r="I48" s="216"/>
    </row>
    <row r="49" spans="1:9" ht="12.75" customHeight="1">
      <c r="A49" s="89"/>
      <c r="B49" s="227"/>
      <c r="C49" s="310">
        <v>41</v>
      </c>
      <c r="D49" s="317"/>
      <c r="E49" s="317"/>
      <c r="F49" s="317"/>
      <c r="G49" s="317"/>
      <c r="H49" s="313"/>
      <c r="I49" s="216"/>
    </row>
    <row r="50" spans="1:9" ht="12.75" customHeight="1">
      <c r="A50" s="89"/>
      <c r="B50" s="227"/>
      <c r="C50" s="310">
        <v>42</v>
      </c>
      <c r="D50" s="317"/>
      <c r="E50" s="317"/>
      <c r="F50" s="317"/>
      <c r="G50" s="317"/>
      <c r="H50" s="313"/>
      <c r="I50" s="216"/>
    </row>
    <row r="51" spans="1:9" ht="12.75" customHeight="1">
      <c r="A51" s="89"/>
      <c r="B51" s="227"/>
      <c r="C51" s="310">
        <v>43</v>
      </c>
      <c r="D51" s="317"/>
      <c r="E51" s="317"/>
      <c r="F51" s="317"/>
      <c r="G51" s="317"/>
      <c r="H51" s="313"/>
      <c r="I51" s="216"/>
    </row>
    <row r="52" spans="1:9" ht="12.75" customHeight="1">
      <c r="A52" s="89"/>
      <c r="B52" s="227"/>
      <c r="C52" s="310">
        <v>44</v>
      </c>
      <c r="D52" s="317"/>
      <c r="E52" s="317"/>
      <c r="F52" s="317"/>
      <c r="G52" s="317"/>
      <c r="H52" s="313"/>
      <c r="I52" s="216"/>
    </row>
    <row r="53" spans="1:9" ht="12.75" customHeight="1">
      <c r="A53" s="89"/>
      <c r="B53" s="227"/>
      <c r="C53" s="310">
        <v>45</v>
      </c>
      <c r="D53" s="317"/>
      <c r="E53" s="317"/>
      <c r="F53" s="317"/>
      <c r="G53" s="317"/>
      <c r="H53" s="313"/>
      <c r="I53" s="216"/>
    </row>
    <row r="54" spans="1:9" ht="12.75" customHeight="1">
      <c r="A54" s="89"/>
      <c r="B54" s="227"/>
      <c r="C54" s="310">
        <v>46</v>
      </c>
      <c r="D54" s="317"/>
      <c r="E54" s="317"/>
      <c r="F54" s="317"/>
      <c r="G54" s="317"/>
      <c r="H54" s="313"/>
      <c r="I54" s="216"/>
    </row>
    <row r="55" spans="1:9" ht="12.75" customHeight="1">
      <c r="A55" s="89"/>
      <c r="B55" s="227"/>
      <c r="C55" s="310">
        <v>47</v>
      </c>
      <c r="D55" s="317"/>
      <c r="E55" s="317"/>
      <c r="F55" s="317"/>
      <c r="G55" s="317"/>
      <c r="H55" s="313"/>
      <c r="I55" s="216"/>
    </row>
    <row r="56" spans="1:9" ht="12.75" customHeight="1">
      <c r="A56" s="89"/>
      <c r="B56" s="227"/>
      <c r="C56" s="310">
        <v>48</v>
      </c>
      <c r="D56" s="317"/>
      <c r="E56" s="317"/>
      <c r="F56" s="317"/>
      <c r="G56" s="317"/>
      <c r="H56" s="313"/>
      <c r="I56" s="216"/>
    </row>
    <row r="57" spans="1:9" ht="12.75" customHeight="1">
      <c r="A57" s="89"/>
      <c r="B57" s="227"/>
      <c r="C57" s="310">
        <v>49</v>
      </c>
      <c r="D57" s="317"/>
      <c r="E57" s="317"/>
      <c r="F57" s="317"/>
      <c r="G57" s="317"/>
      <c r="H57" s="313"/>
      <c r="I57" s="216"/>
    </row>
    <row r="58" spans="1:9" ht="12.75" customHeight="1" thickBot="1">
      <c r="A58" s="90"/>
      <c r="B58" s="228"/>
      <c r="C58" s="318">
        <v>50</v>
      </c>
      <c r="D58" s="317"/>
      <c r="E58" s="317"/>
      <c r="F58" s="317"/>
      <c r="G58" s="317"/>
      <c r="H58" s="319"/>
      <c r="I58" s="320"/>
    </row>
    <row r="59" spans="1:9" ht="18" customHeight="1" thickBot="1">
      <c r="A59" s="53">
        <v>5</v>
      </c>
      <c r="B59" s="138" t="s">
        <v>111</v>
      </c>
      <c r="C59" s="205" t="s">
        <v>112</v>
      </c>
      <c r="D59" s="205" t="s">
        <v>60</v>
      </c>
      <c r="E59" s="207" t="s">
        <v>113</v>
      </c>
      <c r="F59" s="208"/>
      <c r="G59" s="209"/>
      <c r="H59" s="217" t="s">
        <v>114</v>
      </c>
      <c r="I59" s="217" t="s">
        <v>115</v>
      </c>
    </row>
    <row r="60" spans="1:9" ht="21" customHeight="1" thickBot="1">
      <c r="A60" s="52"/>
      <c r="B60" s="139"/>
      <c r="C60" s="206"/>
      <c r="D60" s="206"/>
      <c r="E60" s="48" t="s">
        <v>53</v>
      </c>
      <c r="F60" s="48" t="s">
        <v>54</v>
      </c>
      <c r="G60" s="48" t="s">
        <v>52</v>
      </c>
      <c r="H60" s="218"/>
      <c r="I60" s="218"/>
    </row>
    <row r="61" spans="1:9" ht="14.25" customHeight="1">
      <c r="A61" s="89"/>
      <c r="B61" s="139"/>
      <c r="C61" s="77">
        <v>1</v>
      </c>
      <c r="D61" s="44" t="s">
        <v>62</v>
      </c>
      <c r="E61" s="79">
        <f>SUM('[4]Лист1'!D8:AY8)</f>
        <v>0</v>
      </c>
      <c r="F61" s="79">
        <f>SUM('[4]Лист1'!BO8:DJ8)</f>
        <v>1</v>
      </c>
      <c r="G61" s="79">
        <f>SUM(E61:F61)</f>
        <v>1</v>
      </c>
      <c r="H61" s="79">
        <f>SUM('[6]Лист1'!$EM$8)</f>
        <v>0</v>
      </c>
      <c r="I61" s="79">
        <f>SUM(G61:H61)</f>
        <v>1</v>
      </c>
    </row>
    <row r="62" spans="1:9" ht="14.25" customHeight="1">
      <c r="A62" s="89"/>
      <c r="B62" s="139"/>
      <c r="C62" s="40">
        <v>2</v>
      </c>
      <c r="D62" s="45" t="s">
        <v>63</v>
      </c>
      <c r="E62" s="80">
        <f>SUM('[4]Лист1'!D10:AY10)</f>
        <v>0</v>
      </c>
      <c r="F62" s="80">
        <f>SUM('[4]Лист1'!BO10:DJ10)</f>
        <v>4</v>
      </c>
      <c r="G62" s="80">
        <f aca="true" t="shared" si="0" ref="G62:G112">SUM(E62:F62)</f>
        <v>4</v>
      </c>
      <c r="H62" s="80">
        <f>SUM('[6]Лист1'!$EM$8)</f>
        <v>0</v>
      </c>
      <c r="I62" s="80">
        <f aca="true" t="shared" si="1" ref="I62:I112">SUM(G62:H62)</f>
        <v>4</v>
      </c>
    </row>
    <row r="63" spans="1:9" ht="14.25" customHeight="1">
      <c r="A63" s="89"/>
      <c r="B63" s="139"/>
      <c r="C63" s="40">
        <v>3</v>
      </c>
      <c r="D63" s="45" t="s">
        <v>64</v>
      </c>
      <c r="E63" s="80">
        <f>SUM('[4]Лист1'!D11:AY11)</f>
        <v>2</v>
      </c>
      <c r="F63" s="80">
        <f>SUM('[4]Лист1'!BO11:DJ11)</f>
        <v>0</v>
      </c>
      <c r="G63" s="80">
        <f t="shared" si="0"/>
        <v>2</v>
      </c>
      <c r="H63" s="80">
        <f>SUM('[6]Лист1'!$EM$8)</f>
        <v>0</v>
      </c>
      <c r="I63" s="80">
        <f t="shared" si="1"/>
        <v>2</v>
      </c>
    </row>
    <row r="64" spans="1:9" ht="14.25" customHeight="1">
      <c r="A64" s="89"/>
      <c r="B64" s="139"/>
      <c r="C64" s="40">
        <v>4</v>
      </c>
      <c r="D64" s="41" t="s">
        <v>65</v>
      </c>
      <c r="E64" s="81">
        <f>SUM('[4]Лист1'!D12:AY12)</f>
        <v>2</v>
      </c>
      <c r="F64" s="81">
        <f>SUM('[4]Лист1'!BO12:DJ12)</f>
        <v>0</v>
      </c>
      <c r="G64" s="81">
        <f t="shared" si="0"/>
        <v>2</v>
      </c>
      <c r="H64" s="81">
        <f>SUM('[6]Лист1'!$EM$8)</f>
        <v>0</v>
      </c>
      <c r="I64" s="81">
        <f t="shared" si="1"/>
        <v>2</v>
      </c>
    </row>
    <row r="65" spans="1:9" ht="14.25" customHeight="1">
      <c r="A65" s="89"/>
      <c r="B65" s="139"/>
      <c r="C65" s="40">
        <v>5</v>
      </c>
      <c r="D65" s="45" t="s">
        <v>66</v>
      </c>
      <c r="E65" s="80">
        <f>SUM('[4]Лист1'!D13:AY13)</f>
        <v>4</v>
      </c>
      <c r="F65" s="80">
        <f>SUM('[4]Лист1'!BO13:DJ13)</f>
        <v>2</v>
      </c>
      <c r="G65" s="80">
        <f t="shared" si="0"/>
        <v>6</v>
      </c>
      <c r="H65" s="80">
        <f>SUM('[6]Лист1'!$EM$8)</f>
        <v>0</v>
      </c>
      <c r="I65" s="80">
        <f t="shared" si="1"/>
        <v>6</v>
      </c>
    </row>
    <row r="66" spans="1:9" ht="14.25" customHeight="1">
      <c r="A66" s="89"/>
      <c r="B66" s="139"/>
      <c r="C66" s="40">
        <v>6</v>
      </c>
      <c r="D66" s="45" t="s">
        <v>67</v>
      </c>
      <c r="E66" s="80">
        <f>SUM('[4]Лист1'!D14:AY14)</f>
        <v>2</v>
      </c>
      <c r="F66" s="80">
        <f>SUM('[4]Лист1'!BO14:DJ14)</f>
        <v>1</v>
      </c>
      <c r="G66" s="80">
        <f t="shared" si="0"/>
        <v>3</v>
      </c>
      <c r="H66" s="80">
        <f>SUM('[6]Лист1'!$EM$8)</f>
        <v>0</v>
      </c>
      <c r="I66" s="80">
        <f t="shared" si="1"/>
        <v>3</v>
      </c>
    </row>
    <row r="67" spans="1:9" ht="14.25" customHeight="1">
      <c r="A67" s="89"/>
      <c r="B67" s="139"/>
      <c r="C67" s="40">
        <v>7</v>
      </c>
      <c r="D67" s="45" t="s">
        <v>68</v>
      </c>
      <c r="E67" s="80">
        <f>SUM('[4]Лист1'!D15:AY15)</f>
        <v>0</v>
      </c>
      <c r="F67" s="80">
        <f>SUM('[4]Лист1'!BO15:DJ15)</f>
        <v>2</v>
      </c>
      <c r="G67" s="80">
        <f t="shared" si="0"/>
        <v>2</v>
      </c>
      <c r="H67" s="80">
        <f>SUM('[6]Лист1'!$EM$8)</f>
        <v>0</v>
      </c>
      <c r="I67" s="80">
        <f t="shared" si="1"/>
        <v>2</v>
      </c>
    </row>
    <row r="68" spans="1:9" ht="14.25" customHeight="1" thickBot="1">
      <c r="A68" s="89"/>
      <c r="B68" s="139"/>
      <c r="C68" s="42">
        <v>8</v>
      </c>
      <c r="D68" s="43" t="s">
        <v>69</v>
      </c>
      <c r="E68" s="82">
        <f>SUM('[4]Лист1'!D16:AY16)</f>
        <v>1</v>
      </c>
      <c r="F68" s="82">
        <f>SUM('[4]Лист1'!BO16:DJ16)</f>
        <v>1</v>
      </c>
      <c r="G68" s="82">
        <f t="shared" si="0"/>
        <v>2</v>
      </c>
      <c r="H68" s="82">
        <f>SUM('[6]Лист1'!$EM$8)</f>
        <v>0</v>
      </c>
      <c r="I68" s="82">
        <f t="shared" si="1"/>
        <v>2</v>
      </c>
    </row>
    <row r="69" spans="1:9" ht="14.25" customHeight="1">
      <c r="A69" s="89"/>
      <c r="B69" s="139"/>
      <c r="C69" s="47">
        <v>9</v>
      </c>
      <c r="D69" s="75" t="s">
        <v>70</v>
      </c>
      <c r="E69" s="83">
        <f>SUM('[4]Лист1'!D17:AY17)</f>
        <v>1</v>
      </c>
      <c r="F69" s="83">
        <f>SUM('[4]Лист1'!BO17:DJ17)</f>
        <v>1</v>
      </c>
      <c r="G69" s="83">
        <f t="shared" si="0"/>
        <v>2</v>
      </c>
      <c r="H69" s="83">
        <f>SUM('[6]Лист1'!$EM$8)</f>
        <v>0</v>
      </c>
      <c r="I69" s="83">
        <f t="shared" si="1"/>
        <v>2</v>
      </c>
    </row>
    <row r="70" spans="1:9" ht="14.25" customHeight="1">
      <c r="A70" s="89"/>
      <c r="B70" s="139"/>
      <c r="C70" s="46">
        <v>10</v>
      </c>
      <c r="D70" s="45" t="s">
        <v>71</v>
      </c>
      <c r="E70" s="80">
        <f>SUM('[4]Лист1'!D18:AY18)</f>
        <v>2</v>
      </c>
      <c r="F70" s="80">
        <f>SUM('[4]Лист1'!BO18:DJ18)</f>
        <v>1</v>
      </c>
      <c r="G70" s="80">
        <f t="shared" si="0"/>
        <v>3</v>
      </c>
      <c r="H70" s="80">
        <f>SUM('[6]Лист1'!$EM$8)</f>
        <v>0</v>
      </c>
      <c r="I70" s="80">
        <f t="shared" si="1"/>
        <v>3</v>
      </c>
    </row>
    <row r="71" spans="1:9" ht="14.25" customHeight="1">
      <c r="A71" s="89"/>
      <c r="B71" s="139"/>
      <c r="C71" s="46">
        <v>11</v>
      </c>
      <c r="D71" s="75" t="s">
        <v>72</v>
      </c>
      <c r="E71" s="83">
        <f>SUM('[4]Лист1'!D19:AY19)</f>
        <v>0</v>
      </c>
      <c r="F71" s="83">
        <f>SUM('[4]Лист1'!BO19:DJ19)</f>
        <v>1</v>
      </c>
      <c r="G71" s="83">
        <f t="shared" si="0"/>
        <v>1</v>
      </c>
      <c r="H71" s="83">
        <f>SUM('[6]Лист1'!$EM$8)</f>
        <v>0</v>
      </c>
      <c r="I71" s="83">
        <f t="shared" si="1"/>
        <v>1</v>
      </c>
    </row>
    <row r="72" spans="1:9" ht="14.25" customHeight="1">
      <c r="A72" s="89"/>
      <c r="B72" s="139"/>
      <c r="C72" s="46">
        <v>12</v>
      </c>
      <c r="D72" s="45" t="s">
        <v>73</v>
      </c>
      <c r="E72" s="80">
        <f>SUM('[4]Лист1'!D20:AY20)</f>
        <v>4</v>
      </c>
      <c r="F72" s="80">
        <f>SUM('[4]Лист1'!BO20:DJ20)</f>
        <v>1</v>
      </c>
      <c r="G72" s="80">
        <f t="shared" si="0"/>
        <v>5</v>
      </c>
      <c r="H72" s="80">
        <f>SUM('[6]Лист1'!$EM$8)</f>
        <v>0</v>
      </c>
      <c r="I72" s="80">
        <f t="shared" si="1"/>
        <v>5</v>
      </c>
    </row>
    <row r="73" spans="1:9" ht="14.25" customHeight="1">
      <c r="A73" s="89"/>
      <c r="B73" s="139"/>
      <c r="C73" s="46">
        <v>13</v>
      </c>
      <c r="D73" s="45" t="s">
        <v>74</v>
      </c>
      <c r="E73" s="80">
        <f>SUM('[4]Лист1'!D21:AY21)</f>
        <v>4</v>
      </c>
      <c r="F73" s="80">
        <f>SUM('[4]Лист1'!BO21:DJ21)</f>
        <v>3</v>
      </c>
      <c r="G73" s="80">
        <f t="shared" si="0"/>
        <v>7</v>
      </c>
      <c r="H73" s="80">
        <f>SUM('[6]Лист1'!$EM$8)</f>
        <v>0</v>
      </c>
      <c r="I73" s="80">
        <f t="shared" si="1"/>
        <v>7</v>
      </c>
    </row>
    <row r="74" spans="1:9" ht="14.25" customHeight="1" thickBot="1">
      <c r="A74" s="89"/>
      <c r="B74" s="139"/>
      <c r="C74" s="76">
        <v>14</v>
      </c>
      <c r="D74" s="41" t="s">
        <v>75</v>
      </c>
      <c r="E74" s="81">
        <f>SUM('[4]Лист1'!D22:AY22)</f>
        <v>1</v>
      </c>
      <c r="F74" s="81">
        <f>SUM('[4]Лист1'!BO22:DJ22)</f>
        <v>1</v>
      </c>
      <c r="G74" s="81">
        <f t="shared" si="0"/>
        <v>2</v>
      </c>
      <c r="H74" s="81">
        <f>SUM('[6]Лист1'!$EM$8)</f>
        <v>0</v>
      </c>
      <c r="I74" s="81">
        <f t="shared" si="1"/>
        <v>2</v>
      </c>
    </row>
    <row r="75" spans="1:9" ht="14.25" customHeight="1">
      <c r="A75" s="89"/>
      <c r="B75" s="139"/>
      <c r="C75" s="77">
        <v>15</v>
      </c>
      <c r="D75" s="44" t="s">
        <v>76</v>
      </c>
      <c r="E75" s="84">
        <f>SUM('[4]Лист1'!D23:AY23)</f>
        <v>2</v>
      </c>
      <c r="F75" s="84">
        <f>SUM('[4]Лист1'!BO23:DJ23)</f>
        <v>0</v>
      </c>
      <c r="G75" s="84">
        <f t="shared" si="0"/>
        <v>2</v>
      </c>
      <c r="H75" s="84">
        <f>SUM('[6]Лист1'!$EM$8)</f>
        <v>0</v>
      </c>
      <c r="I75" s="84">
        <f t="shared" si="1"/>
        <v>2</v>
      </c>
    </row>
    <row r="76" spans="1:9" ht="14.25" customHeight="1">
      <c r="A76" s="89"/>
      <c r="B76" s="139"/>
      <c r="C76" s="40">
        <v>16</v>
      </c>
      <c r="D76" s="45" t="s">
        <v>77</v>
      </c>
      <c r="E76" s="80">
        <f>SUM('[4]Лист1'!D24:AY24)</f>
        <v>0</v>
      </c>
      <c r="F76" s="80">
        <f>SUM('[4]Лист1'!BO24:DJ24)</f>
        <v>3</v>
      </c>
      <c r="G76" s="80">
        <f t="shared" si="0"/>
        <v>3</v>
      </c>
      <c r="H76" s="80">
        <f>SUM('[6]Лист1'!$EM$8)</f>
        <v>0</v>
      </c>
      <c r="I76" s="80">
        <f t="shared" si="1"/>
        <v>3</v>
      </c>
    </row>
    <row r="77" spans="1:9" ht="14.25" customHeight="1">
      <c r="A77" s="89"/>
      <c r="B77" s="139"/>
      <c r="C77" s="78">
        <v>17</v>
      </c>
      <c r="D77" s="41" t="s">
        <v>78</v>
      </c>
      <c r="E77" s="81">
        <f>SUM('[4]Лист1'!D25:AY25)</f>
        <v>3</v>
      </c>
      <c r="F77" s="81">
        <f>SUM('[4]Лист1'!BO25:DJ25)</f>
        <v>0</v>
      </c>
      <c r="G77" s="81">
        <f t="shared" si="0"/>
        <v>3</v>
      </c>
      <c r="H77" s="81">
        <f>SUM('[6]Лист1'!$EM$8)</f>
        <v>0</v>
      </c>
      <c r="I77" s="81">
        <f t="shared" si="1"/>
        <v>3</v>
      </c>
    </row>
    <row r="78" spans="1:9" ht="14.25" customHeight="1">
      <c r="A78" s="89"/>
      <c r="B78" s="139"/>
      <c r="C78" s="40">
        <v>18</v>
      </c>
      <c r="D78" s="45" t="s">
        <v>79</v>
      </c>
      <c r="E78" s="80">
        <f>SUM('[4]Лист1'!D26:AY26)</f>
        <v>2</v>
      </c>
      <c r="F78" s="80">
        <f>SUM('[4]Лист1'!BO26:DJ26)</f>
        <v>0</v>
      </c>
      <c r="G78" s="80">
        <f t="shared" si="0"/>
        <v>2</v>
      </c>
      <c r="H78" s="80">
        <f>SUM('[6]Лист1'!$EM$8)</f>
        <v>0</v>
      </c>
      <c r="I78" s="80">
        <f t="shared" si="1"/>
        <v>2</v>
      </c>
    </row>
    <row r="79" spans="1:9" ht="14.25" customHeight="1">
      <c r="A79" s="89"/>
      <c r="B79" s="139"/>
      <c r="C79" s="40">
        <v>19</v>
      </c>
      <c r="D79" s="45" t="s">
        <v>80</v>
      </c>
      <c r="E79" s="80">
        <f>SUM('[4]Лист1'!D27:AY27)</f>
        <v>4</v>
      </c>
      <c r="F79" s="80">
        <f>SUM('[4]Лист1'!BO27:DJ27)</f>
        <v>8</v>
      </c>
      <c r="G79" s="80">
        <f t="shared" si="0"/>
        <v>12</v>
      </c>
      <c r="H79" s="80">
        <f>SUM('[6]Лист1'!$EM$8)</f>
        <v>0</v>
      </c>
      <c r="I79" s="80">
        <f t="shared" si="1"/>
        <v>12</v>
      </c>
    </row>
    <row r="80" spans="1:9" ht="14.25" customHeight="1">
      <c r="A80" s="89"/>
      <c r="B80" s="139"/>
      <c r="C80" s="40">
        <v>20</v>
      </c>
      <c r="D80" s="45" t="s">
        <v>81</v>
      </c>
      <c r="E80" s="80">
        <f>SUM('[4]Лист1'!D28:AY28)</f>
        <v>0</v>
      </c>
      <c r="F80" s="80">
        <f>SUM('[4]Лист1'!BO28:DJ28)</f>
        <v>1</v>
      </c>
      <c r="G80" s="80">
        <f t="shared" si="0"/>
        <v>1</v>
      </c>
      <c r="H80" s="80">
        <f>SUM('[6]Лист1'!$EM$8)</f>
        <v>0</v>
      </c>
      <c r="I80" s="80">
        <f t="shared" si="1"/>
        <v>1</v>
      </c>
    </row>
    <row r="81" spans="1:9" ht="14.25" customHeight="1" thickBot="1">
      <c r="A81" s="89"/>
      <c r="B81" s="139"/>
      <c r="C81" s="42">
        <v>21</v>
      </c>
      <c r="D81" s="43" t="s">
        <v>82</v>
      </c>
      <c r="E81" s="82">
        <f>SUM('[4]Лист1'!D29:AY29)</f>
        <v>1</v>
      </c>
      <c r="F81" s="82">
        <f>SUM('[4]Лист1'!BO29:DJ29)</f>
        <v>0</v>
      </c>
      <c r="G81" s="82">
        <f t="shared" si="0"/>
        <v>1</v>
      </c>
      <c r="H81" s="82">
        <f>SUM('[6]Лист1'!$EM$8)</f>
        <v>0</v>
      </c>
      <c r="I81" s="82">
        <f t="shared" si="1"/>
        <v>1</v>
      </c>
    </row>
    <row r="82" spans="1:9" ht="14.25" customHeight="1">
      <c r="A82" s="89"/>
      <c r="B82" s="139"/>
      <c r="C82" s="74">
        <v>22</v>
      </c>
      <c r="D82" s="75" t="s">
        <v>83</v>
      </c>
      <c r="E82" s="83">
        <f>SUM('[4]Лист1'!D30:AY30)</f>
        <v>1</v>
      </c>
      <c r="F82" s="83">
        <f>SUM('[4]Лист1'!BO30:DJ30)</f>
        <v>2</v>
      </c>
      <c r="G82" s="83">
        <f t="shared" si="0"/>
        <v>3</v>
      </c>
      <c r="H82" s="83">
        <f>SUM('[6]Лист1'!$EM$8)</f>
        <v>0</v>
      </c>
      <c r="I82" s="83">
        <f t="shared" si="1"/>
        <v>3</v>
      </c>
    </row>
    <row r="83" spans="1:9" ht="14.25" customHeight="1">
      <c r="A83" s="89"/>
      <c r="B83" s="139"/>
      <c r="C83" s="40">
        <v>23</v>
      </c>
      <c r="D83" s="45" t="s">
        <v>84</v>
      </c>
      <c r="E83" s="80">
        <f>SUM('[4]Лист1'!D31:AY31)</f>
        <v>2</v>
      </c>
      <c r="F83" s="80">
        <f>SUM('[4]Лист1'!BO31:DJ31)</f>
        <v>0</v>
      </c>
      <c r="G83" s="80">
        <f t="shared" si="0"/>
        <v>2</v>
      </c>
      <c r="H83" s="80">
        <f>SUM('[6]Лист1'!$EM$8)</f>
        <v>0</v>
      </c>
      <c r="I83" s="80">
        <f t="shared" si="1"/>
        <v>2</v>
      </c>
    </row>
    <row r="84" spans="1:9" ht="14.25" customHeight="1">
      <c r="A84" s="89"/>
      <c r="B84" s="139"/>
      <c r="C84" s="40">
        <v>24</v>
      </c>
      <c r="D84" s="45" t="s">
        <v>85</v>
      </c>
      <c r="E84" s="80">
        <f>SUM('[4]Лист1'!D32:AY32)</f>
        <v>3</v>
      </c>
      <c r="F84" s="80">
        <f>SUM('[4]Лист1'!BO32:DJ32)</f>
        <v>0</v>
      </c>
      <c r="G84" s="80">
        <f t="shared" si="0"/>
        <v>3</v>
      </c>
      <c r="H84" s="80">
        <f>SUM('[6]Лист1'!$EM$8)</f>
        <v>0</v>
      </c>
      <c r="I84" s="80">
        <f t="shared" si="1"/>
        <v>3</v>
      </c>
    </row>
    <row r="85" spans="1:9" ht="14.25" customHeight="1">
      <c r="A85" s="89"/>
      <c r="B85" s="139"/>
      <c r="C85" s="40">
        <v>25</v>
      </c>
      <c r="D85" s="75" t="s">
        <v>86</v>
      </c>
      <c r="E85" s="83">
        <f>SUM('[4]Лист1'!D33:AY33)</f>
        <v>1</v>
      </c>
      <c r="F85" s="83">
        <f>SUM('[4]Лист1'!BO33:DJ33)</f>
        <v>7</v>
      </c>
      <c r="G85" s="83">
        <f t="shared" si="0"/>
        <v>8</v>
      </c>
      <c r="H85" s="83">
        <f>SUM('[6]Лист1'!$EM$8)</f>
        <v>0</v>
      </c>
      <c r="I85" s="83">
        <f t="shared" si="1"/>
        <v>8</v>
      </c>
    </row>
    <row r="86" spans="1:9" ht="14.25" customHeight="1">
      <c r="A86" s="89"/>
      <c r="B86" s="139"/>
      <c r="C86" s="40">
        <v>26</v>
      </c>
      <c r="D86" s="45" t="s">
        <v>87</v>
      </c>
      <c r="E86" s="80">
        <f>SUM('[4]Лист1'!D34:AY34)</f>
        <v>1</v>
      </c>
      <c r="F86" s="80">
        <f>SUM('[4]Лист1'!BO34:DJ34)</f>
        <v>2</v>
      </c>
      <c r="G86" s="80">
        <f t="shared" si="0"/>
        <v>3</v>
      </c>
      <c r="H86" s="80">
        <f>SUM('[6]Лист1'!$EM$8)</f>
        <v>0</v>
      </c>
      <c r="I86" s="80">
        <f t="shared" si="1"/>
        <v>3</v>
      </c>
    </row>
    <row r="87" spans="1:9" ht="14.25" customHeight="1">
      <c r="A87" s="89"/>
      <c r="B87" s="139"/>
      <c r="C87" s="40">
        <v>27</v>
      </c>
      <c r="D87" s="45" t="s">
        <v>88</v>
      </c>
      <c r="E87" s="80">
        <f>SUM('[4]Лист1'!D35:AY35)</f>
        <v>1</v>
      </c>
      <c r="F87" s="80">
        <f>SUM('[4]Лист1'!BO35:DJ35)</f>
        <v>0</v>
      </c>
      <c r="G87" s="80">
        <f t="shared" si="0"/>
        <v>1</v>
      </c>
      <c r="H87" s="80">
        <f>SUM('[6]Лист1'!$EM$8)</f>
        <v>0</v>
      </c>
      <c r="I87" s="80">
        <f t="shared" si="1"/>
        <v>1</v>
      </c>
    </row>
    <row r="88" spans="1:9" ht="14.25" customHeight="1">
      <c r="A88" s="89"/>
      <c r="B88" s="139"/>
      <c r="C88" s="47">
        <v>28</v>
      </c>
      <c r="D88" s="75" t="s">
        <v>89</v>
      </c>
      <c r="E88" s="83">
        <f>SUM('[4]Лист1'!D36:AY36)</f>
        <v>1</v>
      </c>
      <c r="F88" s="83">
        <f>SUM('[4]Лист1'!BO36:DJ36)</f>
        <v>1</v>
      </c>
      <c r="G88" s="83">
        <f t="shared" si="0"/>
        <v>2</v>
      </c>
      <c r="H88" s="83">
        <f>SUM('[6]Лист1'!$EM$8)</f>
        <v>0</v>
      </c>
      <c r="I88" s="83">
        <f t="shared" si="1"/>
        <v>2</v>
      </c>
    </row>
    <row r="89" spans="1:9" ht="14.25" customHeight="1" thickBot="1">
      <c r="A89" s="89"/>
      <c r="B89" s="139"/>
      <c r="C89" s="76">
        <v>29</v>
      </c>
      <c r="D89" s="41" t="s">
        <v>90</v>
      </c>
      <c r="E89" s="81">
        <f>SUM('[4]Лист1'!D37:AY37)</f>
        <v>2</v>
      </c>
      <c r="F89" s="81">
        <f>SUM('[4]Лист1'!BO37:DJ37)</f>
        <v>0</v>
      </c>
      <c r="G89" s="81">
        <f t="shared" si="0"/>
        <v>2</v>
      </c>
      <c r="H89" s="81">
        <f>SUM('[6]Лист1'!$EM$8)</f>
        <v>0</v>
      </c>
      <c r="I89" s="81">
        <f t="shared" si="1"/>
        <v>2</v>
      </c>
    </row>
    <row r="90" spans="1:9" ht="14.25" customHeight="1">
      <c r="A90" s="89"/>
      <c r="B90" s="139"/>
      <c r="C90" s="77">
        <v>30</v>
      </c>
      <c r="D90" s="44" t="s">
        <v>91</v>
      </c>
      <c r="E90" s="84">
        <f>SUM('[4]Лист1'!D38:AY38)</f>
        <v>1</v>
      </c>
      <c r="F90" s="84">
        <f>SUM('[4]Лист1'!BO38:DJ38)</f>
        <v>1</v>
      </c>
      <c r="G90" s="84">
        <f t="shared" si="0"/>
        <v>2</v>
      </c>
      <c r="H90" s="84">
        <f>SUM('[6]Лист1'!$EM$8)</f>
        <v>0</v>
      </c>
      <c r="I90" s="84">
        <f t="shared" si="1"/>
        <v>2</v>
      </c>
    </row>
    <row r="91" spans="1:9" ht="14.25" customHeight="1">
      <c r="A91" s="89"/>
      <c r="B91" s="139"/>
      <c r="C91" s="40">
        <v>31</v>
      </c>
      <c r="D91" s="45" t="s">
        <v>92</v>
      </c>
      <c r="E91" s="80">
        <f>SUM('[4]Лист1'!D39:AY39)</f>
        <v>6</v>
      </c>
      <c r="F91" s="80">
        <f>SUM('[4]Лист1'!BO39:DJ39)</f>
        <v>1</v>
      </c>
      <c r="G91" s="80">
        <f t="shared" si="0"/>
        <v>7</v>
      </c>
      <c r="H91" s="80">
        <f>SUM('[6]Лист1'!$EM$8)</f>
        <v>0</v>
      </c>
      <c r="I91" s="80">
        <f t="shared" si="1"/>
        <v>7</v>
      </c>
    </row>
    <row r="92" spans="1:9" ht="14.25" customHeight="1">
      <c r="A92" s="89"/>
      <c r="B92" s="139"/>
      <c r="C92" s="40">
        <v>32</v>
      </c>
      <c r="D92" s="45" t="s">
        <v>93</v>
      </c>
      <c r="E92" s="80">
        <f>SUM('[4]Лист1'!D40:AY40)</f>
        <v>0</v>
      </c>
      <c r="F92" s="80">
        <f>SUM('[4]Лист1'!BO40:DJ40)</f>
        <v>4</v>
      </c>
      <c r="G92" s="80">
        <f t="shared" si="0"/>
        <v>4</v>
      </c>
      <c r="H92" s="80">
        <f>SUM('[6]Лист1'!$EM$8)</f>
        <v>0</v>
      </c>
      <c r="I92" s="80">
        <f t="shared" si="1"/>
        <v>4</v>
      </c>
    </row>
    <row r="93" spans="1:9" ht="14.25" customHeight="1">
      <c r="A93" s="89"/>
      <c r="B93" s="139"/>
      <c r="C93" s="40">
        <v>33</v>
      </c>
      <c r="D93" s="45" t="s">
        <v>94</v>
      </c>
      <c r="E93" s="80">
        <f>SUM('[4]Лист1'!D41:AY41)</f>
        <v>3</v>
      </c>
      <c r="F93" s="80">
        <f>SUM('[4]Лист1'!BO41:DJ41)</f>
        <v>0</v>
      </c>
      <c r="G93" s="80">
        <f t="shared" si="0"/>
        <v>3</v>
      </c>
      <c r="H93" s="80">
        <f>SUM('[6]Лист1'!$EM$8)</f>
        <v>0</v>
      </c>
      <c r="I93" s="80">
        <f t="shared" si="1"/>
        <v>3</v>
      </c>
    </row>
    <row r="94" spans="1:9" ht="14.25" customHeight="1">
      <c r="A94" s="89"/>
      <c r="B94" s="139"/>
      <c r="C94" s="40">
        <v>34</v>
      </c>
      <c r="D94" s="41" t="s">
        <v>95</v>
      </c>
      <c r="E94" s="81">
        <f>SUM('[4]Лист1'!D42:AY42)</f>
        <v>2</v>
      </c>
      <c r="F94" s="81">
        <f>SUM('[4]Лист1'!BO42:DJ42)</f>
        <v>3</v>
      </c>
      <c r="G94" s="81">
        <f t="shared" si="0"/>
        <v>5</v>
      </c>
      <c r="H94" s="81">
        <f>SUM('[6]Лист1'!$EM$8)</f>
        <v>0</v>
      </c>
      <c r="I94" s="81">
        <f t="shared" si="1"/>
        <v>5</v>
      </c>
    </row>
    <row r="95" spans="1:9" ht="14.25" customHeight="1" thickBot="1">
      <c r="A95" s="89"/>
      <c r="B95" s="139"/>
      <c r="C95" s="42">
        <v>35</v>
      </c>
      <c r="D95" s="43" t="s">
        <v>96</v>
      </c>
      <c r="E95" s="82">
        <f>SUM('[4]Лист1'!D43:AY43)</f>
        <v>0</v>
      </c>
      <c r="F95" s="82">
        <f>SUM('[4]Лист1'!BO43:DJ43)</f>
        <v>1</v>
      </c>
      <c r="G95" s="82">
        <f t="shared" si="0"/>
        <v>1</v>
      </c>
      <c r="H95" s="82">
        <f>SUM('[6]Лист1'!$EM$8)</f>
        <v>0</v>
      </c>
      <c r="I95" s="82">
        <f t="shared" si="1"/>
        <v>1</v>
      </c>
    </row>
    <row r="96" spans="1:9" ht="14.25" customHeight="1">
      <c r="A96" s="89"/>
      <c r="B96" s="139"/>
      <c r="C96" s="47">
        <v>36</v>
      </c>
      <c r="D96" s="75" t="s">
        <v>97</v>
      </c>
      <c r="E96" s="83">
        <f>SUM('[4]Лист1'!D44:AY44)</f>
        <v>1</v>
      </c>
      <c r="F96" s="83">
        <f>SUM('[4]Лист1'!BO44:DJ44)</f>
        <v>3</v>
      </c>
      <c r="G96" s="83">
        <f t="shared" si="0"/>
        <v>4</v>
      </c>
      <c r="H96" s="83">
        <f>SUM('[6]Лист1'!$EM$8)</f>
        <v>0</v>
      </c>
      <c r="I96" s="83">
        <f t="shared" si="1"/>
        <v>4</v>
      </c>
    </row>
    <row r="97" spans="1:9" ht="14.25" customHeight="1">
      <c r="A97" s="89"/>
      <c r="B97" s="139"/>
      <c r="C97" s="46">
        <v>37</v>
      </c>
      <c r="D97" s="45" t="s">
        <v>98</v>
      </c>
      <c r="E97" s="80">
        <f>SUM('[4]Лист1'!D45:AY45)</f>
        <v>2</v>
      </c>
      <c r="F97" s="80">
        <f>SUM('[4]Лист1'!BO45:DJ45)</f>
        <v>0</v>
      </c>
      <c r="G97" s="80">
        <f t="shared" si="0"/>
        <v>2</v>
      </c>
      <c r="H97" s="80">
        <f>SUM('[6]Лист1'!$EM$8)</f>
        <v>0</v>
      </c>
      <c r="I97" s="80">
        <f t="shared" si="1"/>
        <v>2</v>
      </c>
    </row>
    <row r="98" spans="1:9" ht="14.25" customHeight="1">
      <c r="A98" s="89"/>
      <c r="B98" s="139"/>
      <c r="C98" s="46">
        <v>38</v>
      </c>
      <c r="D98" s="45" t="s">
        <v>99</v>
      </c>
      <c r="E98" s="80">
        <f>SUM('[4]Лист1'!D46:AY46)</f>
        <v>4</v>
      </c>
      <c r="F98" s="80">
        <f>SUM('[4]Лист1'!BO46:DJ46)</f>
        <v>2</v>
      </c>
      <c r="G98" s="80">
        <f t="shared" si="0"/>
        <v>6</v>
      </c>
      <c r="H98" s="80">
        <f>SUM('[6]Лист1'!$EM$8)</f>
        <v>0</v>
      </c>
      <c r="I98" s="80">
        <f t="shared" si="1"/>
        <v>6</v>
      </c>
    </row>
    <row r="99" spans="1:9" ht="14.25" customHeight="1">
      <c r="A99" s="89"/>
      <c r="B99" s="139"/>
      <c r="C99" s="46">
        <v>39</v>
      </c>
      <c r="D99" s="75" t="s">
        <v>100</v>
      </c>
      <c r="E99" s="83">
        <f>SUM('[4]Лист1'!D47:AY47)</f>
        <v>3</v>
      </c>
      <c r="F99" s="83">
        <f>SUM('[4]Лист1'!BO47:DJ47)</f>
        <v>1</v>
      </c>
      <c r="G99" s="83">
        <f t="shared" si="0"/>
        <v>4</v>
      </c>
      <c r="H99" s="83">
        <f>SUM('[6]Лист1'!$EM$8)</f>
        <v>0</v>
      </c>
      <c r="I99" s="83">
        <f t="shared" si="1"/>
        <v>4</v>
      </c>
    </row>
    <row r="100" spans="1:9" ht="14.25" customHeight="1">
      <c r="A100" s="89"/>
      <c r="B100" s="139"/>
      <c r="C100" s="76">
        <v>40</v>
      </c>
      <c r="D100" s="41" t="s">
        <v>101</v>
      </c>
      <c r="E100" s="81">
        <f>SUM('[4]Лист1'!D48:AY48)</f>
        <v>1</v>
      </c>
      <c r="F100" s="81">
        <f>SUM('[4]Лист1'!BO48:DJ48)</f>
        <v>2</v>
      </c>
      <c r="G100" s="81">
        <f t="shared" si="0"/>
        <v>3</v>
      </c>
      <c r="H100" s="81">
        <f>SUM('[6]Лист1'!$EM$8)</f>
        <v>0</v>
      </c>
      <c r="I100" s="81">
        <f t="shared" si="1"/>
        <v>3</v>
      </c>
    </row>
    <row r="101" spans="1:9" ht="14.25" customHeight="1">
      <c r="A101" s="89"/>
      <c r="B101" s="139"/>
      <c r="C101" s="40">
        <v>41</v>
      </c>
      <c r="D101" s="45" t="s">
        <v>102</v>
      </c>
      <c r="E101" s="80">
        <f>SUM('[4]Лист1'!D49:AY49)</f>
        <v>0</v>
      </c>
      <c r="F101" s="80">
        <f>SUM('[4]Лист1'!BO49:DJ49)</f>
        <v>1</v>
      </c>
      <c r="G101" s="80">
        <f t="shared" si="0"/>
        <v>1</v>
      </c>
      <c r="H101" s="80">
        <f>SUM('[6]Лист1'!$EM$8)</f>
        <v>0</v>
      </c>
      <c r="I101" s="80">
        <f t="shared" si="1"/>
        <v>1</v>
      </c>
    </row>
    <row r="102" spans="1:9" ht="14.25" customHeight="1">
      <c r="A102" s="89"/>
      <c r="B102" s="139"/>
      <c r="C102" s="40">
        <v>42</v>
      </c>
      <c r="D102" s="45" t="s">
        <v>103</v>
      </c>
      <c r="E102" s="80">
        <f>SUM('[4]Лист1'!D50:AY50)</f>
        <v>0</v>
      </c>
      <c r="F102" s="80">
        <f>SUM('[4]Лист1'!BO50:DJ50)</f>
        <v>1</v>
      </c>
      <c r="G102" s="80">
        <f t="shared" si="0"/>
        <v>1</v>
      </c>
      <c r="H102" s="80">
        <f>SUM('[6]Лист1'!$EM$8)</f>
        <v>0</v>
      </c>
      <c r="I102" s="80">
        <f t="shared" si="1"/>
        <v>1</v>
      </c>
    </row>
    <row r="103" spans="1:9" ht="14.25" customHeight="1" thickBot="1">
      <c r="A103" s="89"/>
      <c r="B103" s="139"/>
      <c r="C103" s="78">
        <v>43</v>
      </c>
      <c r="D103" s="41" t="s">
        <v>145</v>
      </c>
      <c r="E103" s="81">
        <f>SUM('[4]Лист1'!D51:AY51)</f>
        <v>1</v>
      </c>
      <c r="F103" s="81">
        <f>SUM('[4]Лист1'!BO51:DJ51)</f>
        <v>0</v>
      </c>
      <c r="G103" s="81">
        <f t="shared" si="0"/>
        <v>1</v>
      </c>
      <c r="H103" s="81">
        <f>SUM('[6]Лист1'!$EM$8)</f>
        <v>0</v>
      </c>
      <c r="I103" s="81">
        <f t="shared" si="1"/>
        <v>1</v>
      </c>
    </row>
    <row r="104" spans="1:9" ht="14.25" customHeight="1">
      <c r="A104" s="89"/>
      <c r="B104" s="139"/>
      <c r="C104" s="77">
        <v>44</v>
      </c>
      <c r="D104" s="44" t="s">
        <v>104</v>
      </c>
      <c r="E104" s="84">
        <f>SUM('[4]Лист1'!D52:AY52)</f>
        <v>3</v>
      </c>
      <c r="F104" s="84">
        <f>SUM('[4]Лист1'!BO52:DJ52)</f>
        <v>0</v>
      </c>
      <c r="G104" s="84">
        <f t="shared" si="0"/>
        <v>3</v>
      </c>
      <c r="H104" s="84">
        <f>SUM('[6]Лист1'!$EM$8)</f>
        <v>0</v>
      </c>
      <c r="I104" s="84">
        <f t="shared" si="1"/>
        <v>3</v>
      </c>
    </row>
    <row r="105" spans="1:9" ht="14.25" customHeight="1">
      <c r="A105" s="89"/>
      <c r="B105" s="139"/>
      <c r="C105" s="74">
        <v>45</v>
      </c>
      <c r="D105" s="75" t="s">
        <v>105</v>
      </c>
      <c r="E105" s="83">
        <f>SUM('[4]Лист1'!D53:AY53)</f>
        <v>0</v>
      </c>
      <c r="F105" s="83">
        <f>SUM('[4]Лист1'!BO53:DJ53)</f>
        <v>1</v>
      </c>
      <c r="G105" s="83">
        <f t="shared" si="0"/>
        <v>1</v>
      </c>
      <c r="H105" s="83">
        <f>SUM('[6]Лист1'!$EM$8)</f>
        <v>0</v>
      </c>
      <c r="I105" s="83">
        <f t="shared" si="1"/>
        <v>1</v>
      </c>
    </row>
    <row r="106" spans="1:9" ht="14.25" customHeight="1">
      <c r="A106" s="89"/>
      <c r="B106" s="139"/>
      <c r="C106" s="40">
        <v>46</v>
      </c>
      <c r="D106" s="45" t="s">
        <v>106</v>
      </c>
      <c r="E106" s="80">
        <f>SUM('[4]Лист1'!D54:AY54)</f>
        <v>2</v>
      </c>
      <c r="F106" s="80">
        <f>SUM('[4]Лист1'!BO54:DJ54)</f>
        <v>1</v>
      </c>
      <c r="G106" s="80">
        <f t="shared" si="0"/>
        <v>3</v>
      </c>
      <c r="H106" s="80">
        <f>SUM('[6]Лист1'!$EM$8)</f>
        <v>0</v>
      </c>
      <c r="I106" s="80">
        <f t="shared" si="1"/>
        <v>3</v>
      </c>
    </row>
    <row r="107" spans="1:9" ht="14.25" customHeight="1">
      <c r="A107" s="89"/>
      <c r="B107" s="139"/>
      <c r="C107" s="40">
        <v>47</v>
      </c>
      <c r="D107" s="45" t="s">
        <v>107</v>
      </c>
      <c r="E107" s="80">
        <f>SUM('[4]Лист1'!D55:AY55)</f>
        <v>1</v>
      </c>
      <c r="F107" s="80">
        <f>SUM('[4]Лист1'!BO55:DJ55)</f>
        <v>5</v>
      </c>
      <c r="G107" s="80">
        <f t="shared" si="0"/>
        <v>6</v>
      </c>
      <c r="H107" s="80">
        <f>SUM('[6]Лист1'!$EM$8)</f>
        <v>0</v>
      </c>
      <c r="I107" s="80">
        <f t="shared" si="1"/>
        <v>6</v>
      </c>
    </row>
    <row r="108" spans="1:9" ht="14.25" customHeight="1">
      <c r="A108" s="89"/>
      <c r="B108" s="139"/>
      <c r="C108" s="40">
        <v>48</v>
      </c>
      <c r="D108" s="45" t="s">
        <v>108</v>
      </c>
      <c r="E108" s="80">
        <f>SUM('[4]Лист1'!D56:AY56)</f>
        <v>2</v>
      </c>
      <c r="F108" s="80">
        <f>SUM('[4]Лист1'!BO56:DJ56)</f>
        <v>4</v>
      </c>
      <c r="G108" s="80">
        <f t="shared" si="0"/>
        <v>6</v>
      </c>
      <c r="H108" s="80">
        <f>SUM('[6]Лист1'!$EM$8)</f>
        <v>0</v>
      </c>
      <c r="I108" s="80">
        <f t="shared" si="1"/>
        <v>6</v>
      </c>
    </row>
    <row r="109" spans="1:9" ht="14.25" customHeight="1">
      <c r="A109" s="89"/>
      <c r="B109" s="139"/>
      <c r="C109" s="40">
        <v>49</v>
      </c>
      <c r="D109" s="45" t="s">
        <v>109</v>
      </c>
      <c r="E109" s="80">
        <f>SUM('[4]Лист1'!D57:AY57)</f>
        <v>1</v>
      </c>
      <c r="F109" s="80">
        <f>SUM('[4]Лист1'!BO57:DJ57)</f>
        <v>0</v>
      </c>
      <c r="G109" s="80">
        <f t="shared" si="0"/>
        <v>1</v>
      </c>
      <c r="H109" s="80">
        <f>SUM('[6]Лист1'!$EM$8)</f>
        <v>0</v>
      </c>
      <c r="I109" s="80">
        <f t="shared" si="1"/>
        <v>1</v>
      </c>
    </row>
    <row r="110" spans="1:9" ht="14.25" customHeight="1" thickBot="1">
      <c r="A110" s="89"/>
      <c r="B110" s="139"/>
      <c r="C110" s="42">
        <v>50</v>
      </c>
      <c r="D110" s="43" t="s">
        <v>110</v>
      </c>
      <c r="E110" s="82">
        <f>SUM('[4]Лист1'!D58:AY58)</f>
        <v>2</v>
      </c>
      <c r="F110" s="82">
        <f>SUM('[4]Лист1'!BO58:DJ58)</f>
        <v>1</v>
      </c>
      <c r="G110" s="82">
        <f t="shared" si="0"/>
        <v>3</v>
      </c>
      <c r="H110" s="82">
        <f>SUM('[6]Лист1'!$EM$8)</f>
        <v>0</v>
      </c>
      <c r="I110" s="82">
        <f t="shared" si="1"/>
        <v>3</v>
      </c>
    </row>
    <row r="111" spans="1:9" ht="14.25" customHeight="1" thickBot="1">
      <c r="A111" s="89"/>
      <c r="B111" s="139"/>
      <c r="C111" s="136" t="s">
        <v>150</v>
      </c>
      <c r="D111" s="137"/>
      <c r="E111" s="82">
        <f>SUM('[4]Лист1'!D59:AY59)</f>
        <v>12</v>
      </c>
      <c r="F111" s="82">
        <f>SUM('[4]Лист1'!BO59:DJ59)</f>
        <v>12</v>
      </c>
      <c r="G111" s="82">
        <f t="shared" si="0"/>
        <v>24</v>
      </c>
      <c r="H111" s="95">
        <f>SUM('[6]Лист1'!$EM$59)</f>
        <v>9</v>
      </c>
      <c r="I111" s="82">
        <f t="shared" si="1"/>
        <v>33</v>
      </c>
    </row>
    <row r="112" spans="1:9" ht="14.25" customHeight="1" thickBot="1">
      <c r="A112" s="90"/>
      <c r="B112" s="114"/>
      <c r="C112" s="136" t="s">
        <v>151</v>
      </c>
      <c r="D112" s="137"/>
      <c r="E112" s="82">
        <f>SUM('[4]Лист1'!D60:AY60)</f>
        <v>12</v>
      </c>
      <c r="F112" s="82">
        <f>SUM('[4]Лист1'!BO60:DJ60)</f>
        <v>4</v>
      </c>
      <c r="G112" s="82">
        <f t="shared" si="0"/>
        <v>16</v>
      </c>
      <c r="H112" s="83">
        <f>SUM('[6]Лист1'!$EM$60)</f>
        <v>3</v>
      </c>
      <c r="I112" s="82">
        <f t="shared" si="1"/>
        <v>19</v>
      </c>
    </row>
    <row r="113" spans="1:9" ht="29.25" customHeight="1" thickBot="1">
      <c r="A113" s="53">
        <v>6</v>
      </c>
      <c r="B113" s="140" t="s">
        <v>116</v>
      </c>
      <c r="C113" s="207" t="s">
        <v>117</v>
      </c>
      <c r="D113" s="208"/>
      <c r="E113" s="209"/>
      <c r="F113" s="181" t="s">
        <v>36</v>
      </c>
      <c r="G113" s="182"/>
      <c r="H113" s="182"/>
      <c r="I113" s="183"/>
    </row>
    <row r="114" spans="1:9" ht="15.75">
      <c r="A114" s="54"/>
      <c r="B114" s="141"/>
      <c r="C114" s="175" t="s">
        <v>146</v>
      </c>
      <c r="D114" s="176"/>
      <c r="E114" s="177"/>
      <c r="F114" s="184" t="str">
        <f>HYPERLINK('[4]Лист1'!EC61)</f>
        <v>123</v>
      </c>
      <c r="G114" s="185"/>
      <c r="H114" s="185"/>
      <c r="I114" s="186"/>
    </row>
    <row r="115" spans="1:9" ht="15.75">
      <c r="A115" s="54"/>
      <c r="B115" s="141"/>
      <c r="C115" s="178" t="s">
        <v>147</v>
      </c>
      <c r="D115" s="179"/>
      <c r="E115" s="180"/>
      <c r="F115" s="166" t="str">
        <f>HYPERLINK('[4]Лист1'!ED61)</f>
        <v>4</v>
      </c>
      <c r="G115" s="167"/>
      <c r="H115" s="167"/>
      <c r="I115" s="168"/>
    </row>
    <row r="116" spans="1:9" ht="15.75">
      <c r="A116" s="54"/>
      <c r="B116" s="61"/>
      <c r="C116" s="178" t="s">
        <v>148</v>
      </c>
      <c r="D116" s="179"/>
      <c r="E116" s="180"/>
      <c r="F116" s="166" t="str">
        <f>HYPERLINK('[4]Лист1'!$EE$61)</f>
        <v>8</v>
      </c>
      <c r="G116" s="167"/>
      <c r="H116" s="167"/>
      <c r="I116" s="168"/>
    </row>
    <row r="117" spans="1:9" ht="15.75">
      <c r="A117" s="54"/>
      <c r="B117" s="61"/>
      <c r="C117" s="178" t="s">
        <v>152</v>
      </c>
      <c r="D117" s="179"/>
      <c r="E117" s="180"/>
      <c r="F117" s="166" t="str">
        <f>HYPERLINK('[4]Лист1'!$EG$61)</f>
        <v>8</v>
      </c>
      <c r="G117" s="167"/>
      <c r="H117" s="167"/>
      <c r="I117" s="168"/>
    </row>
    <row r="118" spans="1:9" ht="16.5" thickBot="1">
      <c r="A118" s="55"/>
      <c r="B118" s="62"/>
      <c r="C118" s="210" t="s">
        <v>149</v>
      </c>
      <c r="D118" s="211"/>
      <c r="E118" s="212"/>
      <c r="F118" s="169" t="str">
        <f>HYPERLINK('[4]Лист1'!$EI$61)</f>
        <v>3</v>
      </c>
      <c r="G118" s="170"/>
      <c r="H118" s="170"/>
      <c r="I118" s="171"/>
    </row>
    <row r="119" spans="1:9" ht="32.25" customHeight="1" thickBot="1">
      <c r="A119" s="173">
        <v>7</v>
      </c>
      <c r="B119" s="140" t="s">
        <v>118</v>
      </c>
      <c r="C119" s="187" t="s">
        <v>119</v>
      </c>
      <c r="D119" s="188"/>
      <c r="E119" s="189"/>
      <c r="F119" s="49" t="s">
        <v>120</v>
      </c>
      <c r="G119" s="50" t="s">
        <v>121</v>
      </c>
      <c r="H119" s="50" t="s">
        <v>122</v>
      </c>
      <c r="I119" s="51" t="s">
        <v>123</v>
      </c>
    </row>
    <row r="120" spans="1:9" ht="23.25" customHeight="1" thickBot="1">
      <c r="A120" s="174"/>
      <c r="B120" s="141"/>
      <c r="C120" s="187" t="s">
        <v>36</v>
      </c>
      <c r="D120" s="188"/>
      <c r="E120" s="189"/>
      <c r="F120" s="85" t="str">
        <f>HYPERLINK('[4]Лист1'!DY61)</f>
        <v>87</v>
      </c>
      <c r="G120" s="85" t="str">
        <f>HYPERLINK('[4]Лист1'!DZ61)</f>
        <v>65</v>
      </c>
      <c r="H120" s="85" t="str">
        <f>HYPERLINK('[4]Лист1'!EA61)</f>
        <v>0</v>
      </c>
      <c r="I120" s="86" t="str">
        <f>HYPERLINK('[4]Лист1'!EB61)</f>
        <v>1</v>
      </c>
    </row>
    <row r="121" spans="1:9" ht="29.25" customHeight="1" thickBot="1">
      <c r="A121" s="172">
        <v>8</v>
      </c>
      <c r="B121" s="59" t="s">
        <v>38</v>
      </c>
      <c r="C121" s="196" t="s">
        <v>40</v>
      </c>
      <c r="D121" s="197"/>
      <c r="E121" s="197"/>
      <c r="F121" s="197"/>
      <c r="G121" s="197"/>
      <c r="H121" s="197"/>
      <c r="I121" s="198"/>
    </row>
    <row r="122" spans="1:9" ht="19.5" customHeight="1" thickBot="1">
      <c r="A122" s="174"/>
      <c r="B122" s="63" t="s">
        <v>39</v>
      </c>
      <c r="C122" s="199">
        <v>30</v>
      </c>
      <c r="D122" s="200"/>
      <c r="E122" s="200"/>
      <c r="F122" s="200"/>
      <c r="G122" s="200"/>
      <c r="H122" s="200"/>
      <c r="I122" s="201"/>
    </row>
    <row r="123" spans="1:9" ht="15" customHeight="1">
      <c r="A123" s="172">
        <v>9</v>
      </c>
      <c r="B123" s="64" t="s">
        <v>41</v>
      </c>
      <c r="C123" s="202">
        <v>19</v>
      </c>
      <c r="D123" s="203"/>
      <c r="E123" s="203"/>
      <c r="F123" s="203"/>
      <c r="G123" s="203"/>
      <c r="H123" s="203"/>
      <c r="I123" s="204"/>
    </row>
    <row r="124" spans="1:9" ht="15" customHeight="1">
      <c r="A124" s="173"/>
      <c r="B124" s="65" t="s">
        <v>42</v>
      </c>
      <c r="C124" s="190">
        <v>7</v>
      </c>
      <c r="D124" s="191"/>
      <c r="E124" s="191"/>
      <c r="F124" s="191"/>
      <c r="G124" s="191"/>
      <c r="H124" s="191"/>
      <c r="I124" s="192"/>
    </row>
    <row r="125" spans="1:9" ht="15" customHeight="1" thickBot="1">
      <c r="A125" s="174"/>
      <c r="B125" s="66" t="s">
        <v>43</v>
      </c>
      <c r="C125" s="193">
        <v>4</v>
      </c>
      <c r="D125" s="194"/>
      <c r="E125" s="194"/>
      <c r="F125" s="194"/>
      <c r="G125" s="194"/>
      <c r="H125" s="194"/>
      <c r="I125" s="195"/>
    </row>
    <row r="126" spans="1:9" ht="21" customHeight="1">
      <c r="A126" s="145">
        <v>10</v>
      </c>
      <c r="B126" s="142" t="s">
        <v>124</v>
      </c>
      <c r="C126" s="123" t="s">
        <v>153</v>
      </c>
      <c r="D126" s="122" t="s">
        <v>154</v>
      </c>
      <c r="E126" s="120"/>
      <c r="F126" s="120"/>
      <c r="G126" s="120"/>
      <c r="H126" s="120"/>
      <c r="I126" s="121"/>
    </row>
    <row r="127" spans="1:9" ht="19.5" customHeight="1" thickBot="1">
      <c r="A127" s="229"/>
      <c r="B127" s="143"/>
      <c r="C127" s="124"/>
      <c r="D127" s="135" t="s">
        <v>155</v>
      </c>
      <c r="E127" s="93"/>
      <c r="F127" s="93"/>
      <c r="G127" s="93"/>
      <c r="H127" s="93"/>
      <c r="I127" s="94"/>
    </row>
    <row r="128" spans="1:9" ht="15.75" customHeight="1">
      <c r="A128" s="146"/>
      <c r="B128" s="143"/>
      <c r="C128" s="304" t="s">
        <v>156</v>
      </c>
      <c r="D128" s="299" t="s">
        <v>157</v>
      </c>
      <c r="E128" s="107"/>
      <c r="F128" s="134"/>
      <c r="G128" s="108"/>
      <c r="H128" s="108"/>
      <c r="I128" s="109"/>
    </row>
    <row r="129" spans="1:9" ht="15.75" customHeight="1">
      <c r="A129" s="146"/>
      <c r="B129" s="143"/>
      <c r="C129" s="298" t="s">
        <v>158</v>
      </c>
      <c r="D129" s="125" t="s">
        <v>159</v>
      </c>
      <c r="E129" s="110"/>
      <c r="F129" s="111"/>
      <c r="G129" s="112"/>
      <c r="H129" s="112"/>
      <c r="I129" s="118"/>
    </row>
    <row r="130" spans="1:9" ht="15.75" customHeight="1">
      <c r="A130" s="146"/>
      <c r="B130" s="143"/>
      <c r="C130" s="298" t="s">
        <v>160</v>
      </c>
      <c r="D130" s="300" t="s">
        <v>161</v>
      </c>
      <c r="E130" s="126"/>
      <c r="F130" s="127"/>
      <c r="G130" s="128"/>
      <c r="H130" s="128"/>
      <c r="I130" s="129"/>
    </row>
    <row r="131" spans="1:9" ht="15.75" customHeight="1">
      <c r="A131" s="146"/>
      <c r="B131" s="143"/>
      <c r="C131" s="298" t="s">
        <v>162</v>
      </c>
      <c r="D131" s="301" t="s">
        <v>163</v>
      </c>
      <c r="E131" s="113"/>
      <c r="F131" s="116"/>
      <c r="G131" s="117"/>
      <c r="H131" s="117"/>
      <c r="I131" s="119"/>
    </row>
    <row r="132" spans="1:9" ht="15.75" customHeight="1">
      <c r="A132" s="146"/>
      <c r="B132" s="143"/>
      <c r="C132" s="298" t="s">
        <v>164</v>
      </c>
      <c r="D132" s="300" t="s">
        <v>165</v>
      </c>
      <c r="E132" s="126"/>
      <c r="F132" s="127"/>
      <c r="G132" s="128"/>
      <c r="H132" s="128"/>
      <c r="I132" s="129"/>
    </row>
    <row r="133" spans="1:9" ht="15.75" customHeight="1">
      <c r="A133" s="146"/>
      <c r="B133" s="143"/>
      <c r="C133" s="298" t="s">
        <v>166</v>
      </c>
      <c r="D133" s="302" t="s">
        <v>167</v>
      </c>
      <c r="E133" s="113"/>
      <c r="F133" s="116"/>
      <c r="G133" s="117"/>
      <c r="H133" s="117"/>
      <c r="I133" s="119"/>
    </row>
    <row r="134" spans="1:9" ht="15.75" customHeight="1">
      <c r="A134" s="146"/>
      <c r="B134" s="143"/>
      <c r="C134" s="298" t="s">
        <v>168</v>
      </c>
      <c r="D134" s="300" t="s">
        <v>169</v>
      </c>
      <c r="E134" s="126"/>
      <c r="F134" s="127"/>
      <c r="G134" s="128"/>
      <c r="H134" s="128"/>
      <c r="I134" s="129"/>
    </row>
    <row r="135" spans="1:9" ht="15.75" customHeight="1">
      <c r="A135" s="146"/>
      <c r="B135" s="143"/>
      <c r="C135" s="298" t="s">
        <v>170</v>
      </c>
      <c r="D135" s="300" t="s">
        <v>171</v>
      </c>
      <c r="E135" s="130"/>
      <c r="F135" s="131"/>
      <c r="G135" s="132"/>
      <c r="H135" s="132"/>
      <c r="I135" s="306">
        <v>7</v>
      </c>
    </row>
    <row r="136" spans="1:9" ht="15.75" customHeight="1" thickBot="1">
      <c r="A136" s="147"/>
      <c r="B136" s="144"/>
      <c r="C136" s="305" t="s">
        <v>172</v>
      </c>
      <c r="D136" s="303" t="s">
        <v>173</v>
      </c>
      <c r="E136" s="104"/>
      <c r="F136" s="133"/>
      <c r="G136" s="105"/>
      <c r="H136" s="105"/>
      <c r="I136" s="106"/>
    </row>
    <row r="137" spans="1:9" ht="63.75" thickBot="1">
      <c r="A137" s="145">
        <v>11</v>
      </c>
      <c r="B137" s="148" t="s">
        <v>128</v>
      </c>
      <c r="C137" s="151" t="s">
        <v>125</v>
      </c>
      <c r="D137" s="152"/>
      <c r="E137" s="153"/>
      <c r="F137" s="151" t="s">
        <v>127</v>
      </c>
      <c r="G137" s="152"/>
      <c r="H137" s="152"/>
      <c r="I137" s="153"/>
    </row>
    <row r="138" spans="1:9" ht="15.75">
      <c r="A138" s="146"/>
      <c r="B138" s="149"/>
      <c r="C138" s="154" t="s">
        <v>126</v>
      </c>
      <c r="D138" s="155"/>
      <c r="E138" s="156"/>
      <c r="F138" s="157"/>
      <c r="G138" s="158"/>
      <c r="H138" s="158"/>
      <c r="I138" s="159"/>
    </row>
    <row r="139" spans="1:9" ht="15.75">
      <c r="A139" s="146"/>
      <c r="B139" s="149"/>
      <c r="C139" s="160">
        <v>2</v>
      </c>
      <c r="D139" s="161">
        <v>2</v>
      </c>
      <c r="E139" s="162">
        <v>2</v>
      </c>
      <c r="F139" s="163"/>
      <c r="G139" s="164"/>
      <c r="H139" s="164"/>
      <c r="I139" s="165"/>
    </row>
    <row r="140" spans="1:9" ht="15.75">
      <c r="A140" s="146"/>
      <c r="B140" s="149"/>
      <c r="C140" s="160">
        <v>1</v>
      </c>
      <c r="D140" s="161">
        <v>1</v>
      </c>
      <c r="E140" s="162">
        <v>1</v>
      </c>
      <c r="F140" s="163"/>
      <c r="G140" s="164"/>
      <c r="H140" s="164"/>
      <c r="I140" s="165"/>
    </row>
    <row r="141" spans="1:9" ht="16.5" thickBot="1">
      <c r="A141" s="147"/>
      <c r="B141" s="150"/>
      <c r="C141" s="97" t="s">
        <v>37</v>
      </c>
      <c r="D141" s="98" t="s">
        <v>37</v>
      </c>
      <c r="E141" s="99" t="s">
        <v>37</v>
      </c>
      <c r="F141" s="100"/>
      <c r="G141" s="101"/>
      <c r="H141" s="101"/>
      <c r="I141" s="102"/>
    </row>
    <row r="142" spans="1:9" ht="77.25" thickBot="1">
      <c r="A142" s="56">
        <v>12</v>
      </c>
      <c r="B142" s="67" t="s">
        <v>129</v>
      </c>
      <c r="C142" s="115"/>
      <c r="D142" s="103"/>
      <c r="E142" s="103"/>
      <c r="F142" s="103"/>
      <c r="G142" s="103"/>
      <c r="H142" s="103"/>
      <c r="I142" s="96"/>
    </row>
    <row r="143" spans="1:9" ht="64.5" thickBot="1">
      <c r="A143" s="56">
        <v>13</v>
      </c>
      <c r="B143" s="67" t="s">
        <v>130</v>
      </c>
      <c r="C143" s="115"/>
      <c r="D143" s="103"/>
      <c r="E143" s="103"/>
      <c r="F143" s="103"/>
      <c r="G143" s="103"/>
      <c r="H143" s="103"/>
      <c r="I143" s="96"/>
    </row>
    <row r="144" spans="1:9" ht="141" thickBot="1">
      <c r="A144" s="56">
        <v>14</v>
      </c>
      <c r="B144" s="67" t="s">
        <v>131</v>
      </c>
      <c r="C144" s="115"/>
      <c r="D144" s="103"/>
      <c r="E144" s="103"/>
      <c r="F144" s="103"/>
      <c r="G144" s="103"/>
      <c r="H144" s="103"/>
      <c r="I144" s="96"/>
    </row>
    <row r="145" spans="1:9" ht="102.75" thickBot="1">
      <c r="A145" s="56">
        <v>15</v>
      </c>
      <c r="B145" s="67" t="s">
        <v>132</v>
      </c>
      <c r="C145" s="115"/>
      <c r="D145" s="103"/>
      <c r="E145" s="103"/>
      <c r="F145" s="103"/>
      <c r="G145" s="103"/>
      <c r="H145" s="103"/>
      <c r="I145" s="96"/>
    </row>
    <row r="146" spans="1:9" ht="23.25" customHeight="1" thickBot="1">
      <c r="A146" s="56">
        <v>16</v>
      </c>
      <c r="B146" s="67" t="s">
        <v>133</v>
      </c>
      <c r="C146" s="115"/>
      <c r="D146" s="103"/>
      <c r="E146" s="103"/>
      <c r="F146" s="103"/>
      <c r="G146" s="103"/>
      <c r="H146" s="103"/>
      <c r="I146" s="96"/>
    </row>
    <row r="147" spans="1:9" ht="90" thickBot="1">
      <c r="A147" s="56">
        <v>17</v>
      </c>
      <c r="B147" s="67" t="s">
        <v>134</v>
      </c>
      <c r="C147" s="115"/>
      <c r="D147" s="103"/>
      <c r="E147" s="103"/>
      <c r="F147" s="103"/>
      <c r="G147" s="103"/>
      <c r="H147" s="103"/>
      <c r="I147" s="96"/>
    </row>
    <row r="148" spans="1:9" ht="51.75" thickBot="1">
      <c r="A148" s="56">
        <v>18</v>
      </c>
      <c r="B148" s="67" t="s">
        <v>135</v>
      </c>
      <c r="C148" s="115"/>
      <c r="D148" s="103"/>
      <c r="E148" s="103"/>
      <c r="F148" s="103"/>
      <c r="G148" s="103"/>
      <c r="H148" s="103"/>
      <c r="I148" s="96"/>
    </row>
    <row r="149" spans="1:9" ht="90" thickBot="1">
      <c r="A149" s="56">
        <v>19</v>
      </c>
      <c r="B149" s="67" t="s">
        <v>136</v>
      </c>
      <c r="C149" s="115"/>
      <c r="D149" s="103"/>
      <c r="E149" s="103"/>
      <c r="F149" s="103"/>
      <c r="G149" s="103"/>
      <c r="H149" s="103"/>
      <c r="I149" s="96"/>
    </row>
    <row r="150" spans="1:9" ht="51.75" thickBot="1">
      <c r="A150" s="56">
        <v>20</v>
      </c>
      <c r="B150" s="67" t="s">
        <v>137</v>
      </c>
      <c r="C150" s="115"/>
      <c r="D150" s="103"/>
      <c r="E150" s="103"/>
      <c r="F150" s="103"/>
      <c r="G150" s="103"/>
      <c r="H150" s="103"/>
      <c r="I150" s="96"/>
    </row>
    <row r="151" spans="1:9" ht="39" thickBot="1">
      <c r="A151" s="56">
        <v>21</v>
      </c>
      <c r="B151" s="67" t="s">
        <v>138</v>
      </c>
      <c r="C151" s="115"/>
      <c r="D151" s="103"/>
      <c r="E151" s="103"/>
      <c r="F151" s="103"/>
      <c r="G151" s="103"/>
      <c r="H151" s="103"/>
      <c r="I151" s="96"/>
    </row>
    <row r="156" spans="1:4" ht="15.75">
      <c r="A156" s="7" t="str">
        <f>HYPERLINK('[2]реквизиты'!$L$21)</f>
        <v>Главный судья,</v>
      </c>
      <c r="B156" s="4"/>
      <c r="C156" s="5"/>
      <c r="D156" s="5"/>
    </row>
    <row r="157" spans="1:6" ht="15.75">
      <c r="A157" s="7" t="str">
        <f>HYPERLINK('[3]реквизиты'!$J$6)</f>
        <v>судья Международной категории</v>
      </c>
      <c r="B157" s="4"/>
      <c r="C157" s="69"/>
      <c r="D157" s="6"/>
      <c r="E157" s="68"/>
      <c r="F157" s="37" t="str">
        <f>HYPERLINK('[3]реквизиты'!$G$6)</f>
        <v>А.Н. Мельников</v>
      </c>
    </row>
    <row r="158" spans="1:6" ht="15.75">
      <c r="A158" s="1"/>
      <c r="B158" s="1"/>
      <c r="C158" s="70"/>
      <c r="D158" s="2"/>
      <c r="E158" s="2"/>
      <c r="F158" s="25" t="str">
        <f>HYPERLINK('[3]реквизиты'!$G$7)</f>
        <v>/г. В.Пышма/</v>
      </c>
    </row>
    <row r="162" spans="1:5" ht="15.75">
      <c r="A162" s="7" t="s">
        <v>142</v>
      </c>
      <c r="B162" s="1"/>
      <c r="C162" s="70"/>
      <c r="D162" s="2"/>
      <c r="E162" s="2"/>
    </row>
    <row r="163" spans="1:7" ht="15.75">
      <c r="A163" s="7" t="str">
        <f>HYPERLINK('[3]реквизиты'!$J$6)</f>
        <v>судья Международной категории</v>
      </c>
      <c r="B163" s="1"/>
      <c r="C163" s="70"/>
      <c r="D163" s="71"/>
      <c r="E163" s="71"/>
      <c r="F163" s="72" t="s">
        <v>140</v>
      </c>
      <c r="G163" s="72"/>
    </row>
    <row r="164" spans="3:7" ht="15">
      <c r="C164" s="3"/>
      <c r="D164" s="3"/>
      <c r="E164" s="3"/>
      <c r="F164" s="25" t="s">
        <v>141</v>
      </c>
      <c r="G164" s="73"/>
    </row>
    <row r="166" spans="3:5" ht="12.75">
      <c r="C166" s="3"/>
      <c r="D166" s="3"/>
      <c r="E166" s="3"/>
    </row>
    <row r="167" spans="3:5" ht="12.75">
      <c r="C167" s="3"/>
      <c r="D167" s="3"/>
      <c r="E167" s="3"/>
    </row>
    <row r="168" spans="3:5" ht="12.75">
      <c r="C168" s="3"/>
      <c r="D168" s="3"/>
      <c r="E168" s="3"/>
    </row>
    <row r="169" spans="3:5" ht="12.75">
      <c r="C169" s="3"/>
      <c r="D169" s="3"/>
      <c r="E169" s="3"/>
    </row>
    <row r="170" spans="3:5" ht="12.75">
      <c r="C170" s="3"/>
      <c r="D170" s="3"/>
      <c r="E170" s="3"/>
    </row>
    <row r="171" spans="3:5" ht="12.75">
      <c r="C171" s="3"/>
      <c r="D171" s="3"/>
      <c r="E171" s="3"/>
    </row>
    <row r="172" spans="3:5" ht="12.75">
      <c r="C172" s="3"/>
      <c r="D172" s="3"/>
      <c r="E172" s="3"/>
    </row>
    <row r="173" spans="3:5" ht="12.75">
      <c r="C173" s="3"/>
      <c r="D173" s="3"/>
      <c r="E173" s="3"/>
    </row>
    <row r="174" spans="3:5" ht="12.75">
      <c r="C174" s="3"/>
      <c r="D174" s="3"/>
      <c r="E174" s="3"/>
    </row>
    <row r="175" spans="3:5" ht="12.75">
      <c r="C175" s="3"/>
      <c r="D175" s="3"/>
      <c r="E175" s="3"/>
    </row>
    <row r="176" spans="3:5" ht="12.75">
      <c r="C176" s="3"/>
      <c r="D176" s="3"/>
      <c r="E176" s="3"/>
    </row>
  </sheetData>
  <mergeCells count="116">
    <mergeCell ref="H32:I32"/>
    <mergeCell ref="H33:I33"/>
    <mergeCell ref="A126:A136"/>
    <mergeCell ref="H34:I34"/>
    <mergeCell ref="H35:I35"/>
    <mergeCell ref="H36:I36"/>
    <mergeCell ref="A1:I1"/>
    <mergeCell ref="A2:I2"/>
    <mergeCell ref="H9:I9"/>
    <mergeCell ref="H10:I10"/>
    <mergeCell ref="A3:I3"/>
    <mergeCell ref="A4:I4"/>
    <mergeCell ref="H8:I8"/>
    <mergeCell ref="B9:B58"/>
    <mergeCell ref="H29:I29"/>
    <mergeCell ref="H11:I11"/>
    <mergeCell ref="H12:I12"/>
    <mergeCell ref="H13:I13"/>
    <mergeCell ref="H14:I14"/>
    <mergeCell ref="H15:I15"/>
    <mergeCell ref="E59:G59"/>
    <mergeCell ref="H59:H60"/>
    <mergeCell ref="I59:I60"/>
    <mergeCell ref="H16:I16"/>
    <mergeCell ref="H17:I17"/>
    <mergeCell ref="H25:I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24:I24"/>
    <mergeCell ref="H31:I31"/>
    <mergeCell ref="H30:I30"/>
    <mergeCell ref="H37:I37"/>
    <mergeCell ref="H38:I38"/>
    <mergeCell ref="H45:I45"/>
    <mergeCell ref="H46:I46"/>
    <mergeCell ref="H39:I39"/>
    <mergeCell ref="H40:I40"/>
    <mergeCell ref="H41:I41"/>
    <mergeCell ref="H42:I42"/>
    <mergeCell ref="H56:I56"/>
    <mergeCell ref="H57:I57"/>
    <mergeCell ref="H58:I58"/>
    <mergeCell ref="H51:I51"/>
    <mergeCell ref="H52:I52"/>
    <mergeCell ref="H53:I53"/>
    <mergeCell ref="H54:I54"/>
    <mergeCell ref="H55:I55"/>
    <mergeCell ref="H47:I47"/>
    <mergeCell ref="H48:I48"/>
    <mergeCell ref="H49:I49"/>
    <mergeCell ref="H50:I50"/>
    <mergeCell ref="H43:I43"/>
    <mergeCell ref="H44:I44"/>
    <mergeCell ref="D8:G8"/>
    <mergeCell ref="C5:I5"/>
    <mergeCell ref="C6:I6"/>
    <mergeCell ref="C7:I7"/>
    <mergeCell ref="C121:I121"/>
    <mergeCell ref="C122:I122"/>
    <mergeCell ref="C123:I123"/>
    <mergeCell ref="D59:D60"/>
    <mergeCell ref="C113:E113"/>
    <mergeCell ref="C117:E117"/>
    <mergeCell ref="C118:E118"/>
    <mergeCell ref="C59:C60"/>
    <mergeCell ref="C114:E114"/>
    <mergeCell ref="C115:E115"/>
    <mergeCell ref="C116:E116"/>
    <mergeCell ref="F113:I113"/>
    <mergeCell ref="F114:I114"/>
    <mergeCell ref="F115:I115"/>
    <mergeCell ref="F116:I116"/>
    <mergeCell ref="F117:I117"/>
    <mergeCell ref="F118:I118"/>
    <mergeCell ref="A123:A125"/>
    <mergeCell ref="A119:A120"/>
    <mergeCell ref="B119:B120"/>
    <mergeCell ref="A121:A122"/>
    <mergeCell ref="C119:E119"/>
    <mergeCell ref="C120:E120"/>
    <mergeCell ref="C124:I124"/>
    <mergeCell ref="C125:I125"/>
    <mergeCell ref="A137:A141"/>
    <mergeCell ref="B137:B141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9:I149"/>
    <mergeCell ref="C150:I150"/>
    <mergeCell ref="C151:I151"/>
    <mergeCell ref="C144:I144"/>
    <mergeCell ref="C145:I145"/>
    <mergeCell ref="C146:I146"/>
    <mergeCell ref="C147:I147"/>
    <mergeCell ref="C111:D111"/>
    <mergeCell ref="C112:D112"/>
    <mergeCell ref="B59:B112"/>
    <mergeCell ref="C148:I148"/>
    <mergeCell ref="C141:E141"/>
    <mergeCell ref="F141:I141"/>
    <mergeCell ref="C142:I142"/>
    <mergeCell ref="C143:I143"/>
    <mergeCell ref="B113:B115"/>
    <mergeCell ref="B126:B136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5"/>
  <sheetViews>
    <sheetView workbookViewId="0" topLeftCell="A19">
      <selection activeCell="J15" sqref="J15:K15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8" ht="15.75">
      <c r="A3" s="290" t="s">
        <v>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R3" s="10"/>
    </row>
    <row r="4" spans="1:18" ht="15.75">
      <c r="A4" s="290" t="s">
        <v>45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O4" s="8"/>
      <c r="R4" s="10"/>
    </row>
    <row r="5" ht="6" customHeight="1" thickBot="1">
      <c r="R5" s="10"/>
    </row>
    <row r="6" spans="1:18" ht="24" customHeight="1" thickBot="1">
      <c r="A6" s="91">
        <v>1</v>
      </c>
      <c r="B6" s="246" t="s">
        <v>1</v>
      </c>
      <c r="C6" s="246"/>
      <c r="D6" s="246"/>
      <c r="E6" s="246"/>
      <c r="F6" s="247"/>
      <c r="G6" s="249" t="s">
        <v>17</v>
      </c>
      <c r="H6" s="250"/>
      <c r="I6" s="250"/>
      <c r="J6" s="250"/>
      <c r="K6" s="251"/>
      <c r="R6" s="10"/>
    </row>
    <row r="7" spans="1:30" ht="24" customHeight="1" thickBot="1">
      <c r="A7" s="284">
        <v>2</v>
      </c>
      <c r="B7" s="291" t="s">
        <v>2</v>
      </c>
      <c r="C7" s="291"/>
      <c r="D7" s="291"/>
      <c r="E7" s="291"/>
      <c r="F7" s="291"/>
      <c r="G7" s="291"/>
      <c r="H7" s="291"/>
      <c r="I7" s="291"/>
      <c r="J7" s="291"/>
      <c r="K7" s="292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28.5" customHeight="1" thickBot="1">
      <c r="A8" s="285"/>
      <c r="B8" s="248" t="str">
        <f>HYPERLINK('[3]реквизиты'!$A$23)</f>
        <v>IV Летняя спартакиада учащихся России по САМБО среди  юношей и девушек 1993-94 гг.р</v>
      </c>
      <c r="C8" s="225"/>
      <c r="D8" s="225"/>
      <c r="E8" s="225"/>
      <c r="F8" s="225"/>
      <c r="G8" s="225"/>
      <c r="H8" s="225"/>
      <c r="I8" s="225"/>
      <c r="J8" s="225"/>
      <c r="K8" s="226"/>
      <c r="M8" s="36"/>
      <c r="N8" s="36"/>
      <c r="O8" s="36"/>
      <c r="P8" s="36"/>
      <c r="Q8" s="36"/>
      <c r="R8" s="36"/>
      <c r="S8" s="36"/>
      <c r="T8" s="36"/>
      <c r="U8" s="36"/>
      <c r="V8" s="36"/>
      <c r="W8" s="35"/>
      <c r="X8" s="35"/>
      <c r="Y8" s="35"/>
      <c r="Z8" s="35"/>
      <c r="AA8" s="35"/>
      <c r="AB8" s="35"/>
      <c r="AC8" s="35"/>
      <c r="AD8" s="35"/>
    </row>
    <row r="9" spans="1:18" ht="24" customHeight="1" thickBot="1">
      <c r="A9" s="91">
        <v>3</v>
      </c>
      <c r="B9" s="246" t="s">
        <v>14</v>
      </c>
      <c r="C9" s="246"/>
      <c r="D9" s="246"/>
      <c r="E9" s="246"/>
      <c r="F9" s="247"/>
      <c r="G9" s="252" t="str">
        <f>HYPERLINK('[3]реквизиты'!$F$11)</f>
        <v>15 -19 июля 2009 г</v>
      </c>
      <c r="H9" s="253"/>
      <c r="I9" s="253"/>
      <c r="J9" s="253"/>
      <c r="K9" s="254"/>
      <c r="R9" s="10"/>
    </row>
    <row r="10" spans="1:18" ht="27" customHeight="1" thickBot="1">
      <c r="A10" s="92">
        <v>4</v>
      </c>
      <c r="B10" s="246" t="s">
        <v>3</v>
      </c>
      <c r="C10" s="246"/>
      <c r="D10" s="246"/>
      <c r="E10" s="246"/>
      <c r="F10" s="247"/>
      <c r="G10" s="255" t="str">
        <f>HYPERLINK('[5]реквизиты'!$D$17)</f>
        <v>Пензенская обл., г. Пенза, ул.Антонова д. 39 а ДС "Олимпийский"</v>
      </c>
      <c r="H10" s="253"/>
      <c r="I10" s="253"/>
      <c r="J10" s="253"/>
      <c r="K10" s="254"/>
      <c r="R10" s="10"/>
    </row>
    <row r="11" spans="1:18" ht="30.75" customHeight="1" thickBot="1">
      <c r="A11" s="91">
        <v>5</v>
      </c>
      <c r="B11" s="246" t="s">
        <v>4</v>
      </c>
      <c r="C11" s="246"/>
      <c r="D11" s="246"/>
      <c r="E11" s="246"/>
      <c r="F11" s="247"/>
      <c r="G11" s="252" t="str">
        <f>HYPERLINK('[3]реквизиты'!$D$15)</f>
        <v>Глущенко В.С.</v>
      </c>
      <c r="H11" s="253"/>
      <c r="I11" s="253"/>
      <c r="J11" s="253"/>
      <c r="K11" s="254"/>
      <c r="R11" s="10"/>
    </row>
    <row r="12" spans="1:18" ht="24" customHeight="1">
      <c r="A12" s="230">
        <v>6</v>
      </c>
      <c r="B12" s="244" t="s">
        <v>5</v>
      </c>
      <c r="C12" s="244"/>
      <c r="D12" s="244"/>
      <c r="E12" s="244"/>
      <c r="F12" s="244"/>
      <c r="G12" s="244"/>
      <c r="H12" s="244"/>
      <c r="I12" s="244"/>
      <c r="J12" s="244"/>
      <c r="K12" s="245"/>
      <c r="R12" s="10"/>
    </row>
    <row r="13" spans="1:11" ht="24" customHeight="1" thickBot="1">
      <c r="A13" s="231"/>
      <c r="B13" s="241"/>
      <c r="C13" s="241"/>
      <c r="D13" s="241"/>
      <c r="E13" s="241"/>
      <c r="F13" s="241"/>
      <c r="G13" s="242"/>
      <c r="H13" s="242"/>
      <c r="I13" s="242"/>
      <c r="J13" s="242"/>
      <c r="K13" s="243"/>
    </row>
    <row r="14" spans="1:11" ht="24" customHeight="1">
      <c r="A14" s="230">
        <v>7</v>
      </c>
      <c r="B14" s="232" t="s">
        <v>0</v>
      </c>
      <c r="C14" s="232"/>
      <c r="D14" s="232"/>
      <c r="E14" s="232"/>
      <c r="F14" s="232"/>
      <c r="G14" s="39" t="s">
        <v>52</v>
      </c>
      <c r="H14" s="234" t="s">
        <v>53</v>
      </c>
      <c r="I14" s="235"/>
      <c r="J14" s="236" t="s">
        <v>54</v>
      </c>
      <c r="K14" s="237"/>
    </row>
    <row r="15" spans="1:11" ht="24" customHeight="1" thickBot="1">
      <c r="A15" s="231"/>
      <c r="B15" s="233"/>
      <c r="C15" s="233"/>
      <c r="D15" s="233"/>
      <c r="E15" s="233"/>
      <c r="F15" s="233"/>
      <c r="G15" s="87" t="str">
        <f>HYPERLINK('[4]Лист1'!$EK$61)</f>
        <v>198</v>
      </c>
      <c r="H15" s="238" t="str">
        <f>HYPERLINK('[4]Лист1'!$AZ$61)</f>
        <v>107</v>
      </c>
      <c r="I15" s="239"/>
      <c r="J15" s="240" t="str">
        <f>HYPERLINK('[4]Лист1'!$DK$61)</f>
        <v>91</v>
      </c>
      <c r="K15" s="239"/>
    </row>
    <row r="16" spans="1:11" ht="24" customHeight="1" thickBot="1">
      <c r="A16" s="230">
        <v>8</v>
      </c>
      <c r="B16" s="244" t="s">
        <v>6</v>
      </c>
      <c r="C16" s="244"/>
      <c r="D16" s="244"/>
      <c r="E16" s="244"/>
      <c r="F16" s="244"/>
      <c r="G16" s="262"/>
      <c r="H16" s="262"/>
      <c r="I16" s="262"/>
      <c r="J16" s="262"/>
      <c r="K16" s="263"/>
    </row>
    <row r="17" spans="1:11" ht="29.25" customHeight="1" thickBot="1">
      <c r="A17" s="231"/>
      <c r="B17" s="244"/>
      <c r="C17" s="244"/>
      <c r="D17" s="244"/>
      <c r="E17" s="244"/>
      <c r="F17" s="244"/>
      <c r="G17" s="244"/>
      <c r="H17" s="244"/>
      <c r="I17" s="244"/>
      <c r="J17" s="244"/>
      <c r="K17" s="245"/>
    </row>
    <row r="18" spans="1:11" ht="24" customHeight="1">
      <c r="A18" s="230">
        <v>9</v>
      </c>
      <c r="B18" s="244" t="s">
        <v>7</v>
      </c>
      <c r="C18" s="244"/>
      <c r="D18" s="244"/>
      <c r="E18" s="244"/>
      <c r="F18" s="244"/>
      <c r="G18" s="244"/>
      <c r="H18" s="244"/>
      <c r="I18" s="244"/>
      <c r="J18" s="244"/>
      <c r="K18" s="245"/>
    </row>
    <row r="19" spans="1:11" ht="24" customHeight="1" thickBot="1">
      <c r="A19" s="231"/>
      <c r="B19" s="259"/>
      <c r="C19" s="260"/>
      <c r="D19" s="260"/>
      <c r="E19" s="260"/>
      <c r="F19" s="260"/>
      <c r="G19" s="260"/>
      <c r="H19" s="260"/>
      <c r="I19" s="260"/>
      <c r="J19" s="260"/>
      <c r="K19" s="261"/>
    </row>
    <row r="20" spans="1:11" ht="33.75" customHeight="1">
      <c r="A20" s="286">
        <v>10</v>
      </c>
      <c r="B20" s="264" t="s">
        <v>8</v>
      </c>
      <c r="C20" s="265"/>
      <c r="D20" s="265"/>
      <c r="E20" s="265"/>
      <c r="F20" s="265"/>
      <c r="G20" s="265"/>
      <c r="H20" s="265"/>
      <c r="I20" s="265"/>
      <c r="J20" s="265"/>
      <c r="K20" s="266"/>
    </row>
    <row r="21" spans="1:11" ht="24" customHeight="1" thickBot="1">
      <c r="A21" s="286"/>
      <c r="B21" s="256"/>
      <c r="C21" s="257"/>
      <c r="D21" s="257"/>
      <c r="E21" s="257"/>
      <c r="F21" s="257"/>
      <c r="G21" s="257"/>
      <c r="H21" s="257"/>
      <c r="I21" s="257"/>
      <c r="J21" s="257"/>
      <c r="K21" s="258"/>
    </row>
    <row r="22" spans="1:11" ht="24" customHeight="1">
      <c r="A22" s="230">
        <v>11</v>
      </c>
      <c r="B22" s="244" t="s">
        <v>9</v>
      </c>
      <c r="C22" s="244"/>
      <c r="D22" s="244"/>
      <c r="E22" s="244"/>
      <c r="F22" s="244"/>
      <c r="G22" s="244"/>
      <c r="H22" s="244"/>
      <c r="I22" s="244"/>
      <c r="J22" s="244"/>
      <c r="K22" s="245"/>
    </row>
    <row r="23" spans="1:11" ht="24" customHeight="1" thickBot="1">
      <c r="A23" s="231"/>
      <c r="B23" s="259"/>
      <c r="C23" s="260"/>
      <c r="D23" s="260"/>
      <c r="E23" s="260"/>
      <c r="F23" s="260"/>
      <c r="G23" s="260"/>
      <c r="H23" s="260"/>
      <c r="I23" s="260"/>
      <c r="J23" s="260"/>
      <c r="K23" s="261"/>
    </row>
    <row r="24" spans="1:11" ht="24" customHeight="1">
      <c r="A24" s="286">
        <v>12</v>
      </c>
      <c r="B24" s="244" t="s">
        <v>10</v>
      </c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31.5" customHeight="1" thickBot="1">
      <c r="A25" s="286"/>
      <c r="B25" s="287"/>
      <c r="C25" s="288"/>
      <c r="D25" s="288"/>
      <c r="E25" s="288"/>
      <c r="F25" s="288"/>
      <c r="G25" s="288"/>
      <c r="H25" s="288"/>
      <c r="I25" s="288"/>
      <c r="J25" s="288"/>
      <c r="K25" s="289"/>
    </row>
    <row r="26" spans="1:11" ht="24" customHeight="1">
      <c r="A26" s="230">
        <v>13</v>
      </c>
      <c r="B26" s="272" t="s">
        <v>11</v>
      </c>
      <c r="C26" s="273"/>
      <c r="D26" s="273"/>
      <c r="E26" s="273"/>
      <c r="F26" s="273"/>
      <c r="G26" s="273"/>
      <c r="H26" s="273"/>
      <c r="I26" s="273"/>
      <c r="J26" s="273"/>
      <c r="K26" s="274"/>
    </row>
    <row r="27" spans="1:11" ht="33" customHeight="1" thickBot="1">
      <c r="A27" s="231"/>
      <c r="B27" s="281"/>
      <c r="C27" s="282"/>
      <c r="D27" s="282"/>
      <c r="E27" s="282"/>
      <c r="F27" s="282"/>
      <c r="G27" s="282"/>
      <c r="H27" s="282"/>
      <c r="I27" s="282"/>
      <c r="J27" s="282"/>
      <c r="K27" s="283"/>
    </row>
    <row r="28" spans="1:11" ht="29.25" customHeight="1">
      <c r="A28" s="286">
        <v>14</v>
      </c>
      <c r="B28" s="269" t="s">
        <v>12</v>
      </c>
      <c r="C28" s="270"/>
      <c r="D28" s="270"/>
      <c r="E28" s="270"/>
      <c r="F28" s="270"/>
      <c r="G28" s="270"/>
      <c r="H28" s="270"/>
      <c r="I28" s="270"/>
      <c r="J28" s="270"/>
      <c r="K28" s="271"/>
    </row>
    <row r="29" spans="1:11" ht="28.5" customHeight="1" thickBot="1">
      <c r="A29" s="286"/>
      <c r="B29" s="275"/>
      <c r="C29" s="276"/>
      <c r="D29" s="276"/>
      <c r="E29" s="276"/>
      <c r="F29" s="276"/>
      <c r="G29" s="276"/>
      <c r="H29" s="276"/>
      <c r="I29" s="276"/>
      <c r="J29" s="276"/>
      <c r="K29" s="277"/>
    </row>
    <row r="30" spans="1:11" ht="24" customHeight="1">
      <c r="A30" s="230">
        <v>15</v>
      </c>
      <c r="B30" s="272" t="s">
        <v>13</v>
      </c>
      <c r="C30" s="273"/>
      <c r="D30" s="273"/>
      <c r="E30" s="273"/>
      <c r="F30" s="273"/>
      <c r="G30" s="273"/>
      <c r="H30" s="273"/>
      <c r="I30" s="273"/>
      <c r="J30" s="273"/>
      <c r="K30" s="274"/>
    </row>
    <row r="31" spans="1:11" ht="35.25" customHeight="1" thickBot="1">
      <c r="A31" s="231"/>
      <c r="B31" s="278"/>
      <c r="C31" s="279"/>
      <c r="D31" s="279"/>
      <c r="E31" s="279"/>
      <c r="F31" s="279"/>
      <c r="G31" s="279"/>
      <c r="H31" s="279"/>
      <c r="I31" s="279"/>
      <c r="J31" s="279"/>
      <c r="K31" s="280"/>
    </row>
    <row r="32" spans="1:11" ht="27.75" customHeight="1">
      <c r="A32" s="9"/>
      <c r="B32" s="267" t="s">
        <v>16</v>
      </c>
      <c r="C32" s="267"/>
      <c r="D32" s="267"/>
      <c r="E32" s="11"/>
      <c r="F32" s="11"/>
      <c r="G32" s="11"/>
      <c r="H32" s="11"/>
      <c r="I32" s="268" t="str">
        <f>HYPERLINK('[5]реквизиты'!$D$15)</f>
        <v>Глущенко В.С.</v>
      </c>
      <c r="J32" s="268"/>
      <c r="K32" s="268"/>
    </row>
    <row r="33" spans="1:11" ht="18.75" customHeight="1">
      <c r="A33" s="9"/>
      <c r="B33" s="26" t="s">
        <v>15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</sheetData>
  <mergeCells count="49">
    <mergeCell ref="A30:A31"/>
    <mergeCell ref="A1:K1"/>
    <mergeCell ref="A3:K3"/>
    <mergeCell ref="A4:K4"/>
    <mergeCell ref="A12:A13"/>
    <mergeCell ref="B7:K7"/>
    <mergeCell ref="A22:A23"/>
    <mergeCell ref="A24:A25"/>
    <mergeCell ref="A26:A27"/>
    <mergeCell ref="A28:A29"/>
    <mergeCell ref="B27:K27"/>
    <mergeCell ref="B24:K24"/>
    <mergeCell ref="A7:A8"/>
    <mergeCell ref="A16:A17"/>
    <mergeCell ref="A18:A19"/>
    <mergeCell ref="A20:A21"/>
    <mergeCell ref="G11:K11"/>
    <mergeCell ref="B22:K22"/>
    <mergeCell ref="B26:K26"/>
    <mergeCell ref="B25:K25"/>
    <mergeCell ref="B32:D32"/>
    <mergeCell ref="I32:K32"/>
    <mergeCell ref="B28:K28"/>
    <mergeCell ref="B30:K30"/>
    <mergeCell ref="B29:K29"/>
    <mergeCell ref="B31:K31"/>
    <mergeCell ref="B21:K21"/>
    <mergeCell ref="B23:K23"/>
    <mergeCell ref="B16:K16"/>
    <mergeCell ref="B17:K17"/>
    <mergeCell ref="B18:K18"/>
    <mergeCell ref="B20:K20"/>
    <mergeCell ref="B19:K19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A14:A15"/>
    <mergeCell ref="B14:F15"/>
    <mergeCell ref="H14:I14"/>
    <mergeCell ref="J14:K14"/>
    <mergeCell ref="H15:I15"/>
    <mergeCell ref="J15:K1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0"/>
  <sheetViews>
    <sheetView workbookViewId="0" topLeftCell="A22">
      <selection activeCell="M35" sqref="M35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">
      <c r="A3" s="295" t="s">
        <v>19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2"/>
      <c r="M3" s="12"/>
    </row>
    <row r="4" spans="1:1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</row>
    <row r="5" spans="1:13" ht="15.75">
      <c r="A5" s="296" t="s">
        <v>18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12"/>
      <c r="M5" s="12"/>
    </row>
    <row r="6" spans="1:11" s="24" customFormat="1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24" customFormat="1" ht="15.75">
      <c r="A7" s="1"/>
      <c r="B7" s="25" t="str">
        <f>HYPERLINK('[3]реквизиты'!$D$11)</f>
        <v>г. Пенза</v>
      </c>
      <c r="C7" s="14"/>
      <c r="D7" s="14"/>
      <c r="E7" s="14"/>
      <c r="F7" s="14"/>
      <c r="G7" s="33" t="str">
        <f>HYPERLINK('[3]реквизиты'!$A$11)</f>
        <v>15</v>
      </c>
      <c r="H7" s="293" t="str">
        <f>HYPERLINK('[3]реквизиты'!$B$11)</f>
        <v>июля</v>
      </c>
      <c r="I7" s="293"/>
      <c r="J7" s="16" t="str">
        <f>HYPERLINK('[3]реквизиты'!$C$11)</f>
        <v>2009 г.</v>
      </c>
      <c r="K7" s="32"/>
    </row>
    <row r="8" spans="1:11" s="13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3" customFormat="1" ht="15">
      <c r="A9" s="1"/>
      <c r="B9" s="1" t="s">
        <v>46</v>
      </c>
      <c r="C9" s="1"/>
      <c r="D9" s="1"/>
      <c r="E9" s="1"/>
      <c r="F9" s="1"/>
      <c r="G9" s="1"/>
      <c r="H9" s="1"/>
      <c r="I9" s="1"/>
      <c r="J9" s="1"/>
      <c r="K9" s="16" t="str">
        <f>HYPERLINK('[1]реквизиты'!$J$29)</f>
        <v>МК</v>
      </c>
    </row>
    <row r="10" spans="1:11" s="13" customFormat="1" ht="15">
      <c r="A10" s="17" t="str">
        <f>HYPERLINK('[3]реквизиты'!$G$6)</f>
        <v>А.Н. Мельников</v>
      </c>
      <c r="B10" s="17"/>
      <c r="C10" s="18"/>
      <c r="D10" s="25" t="str">
        <f>HYPERLINK('[3]реквизиты'!$G$7)</f>
        <v>/г. В.Пышма/</v>
      </c>
      <c r="E10" s="25"/>
      <c r="F10" s="1" t="s">
        <v>49</v>
      </c>
      <c r="G10" s="17" t="str">
        <f>HYPERLINK('[3]реквизиты'!$D$15)</f>
        <v>Глущенко В.С.</v>
      </c>
      <c r="H10" s="17"/>
      <c r="I10" s="18"/>
      <c r="J10" s="17" t="str">
        <f>HYPERLINK('[3]реквизиты'!$E$19)</f>
        <v>/г. Пенза/</v>
      </c>
      <c r="K10" s="1"/>
    </row>
    <row r="11" spans="1:11" s="13" customFormat="1" ht="15">
      <c r="A11" s="1" t="s">
        <v>47</v>
      </c>
      <c r="B11" s="1"/>
      <c r="C11" s="1"/>
      <c r="D11" s="1"/>
      <c r="E11" s="1"/>
      <c r="F11" s="17" t="str">
        <f>HYPERLINK('[3]реквизиты'!$D$13)</f>
        <v>Брызгалина  И.В.</v>
      </c>
      <c r="G11" s="1"/>
      <c r="H11" s="17" t="str">
        <f>HYPERLINK('[3]реквизиты'!$E$19)</f>
        <v>/г. Пенза/</v>
      </c>
      <c r="I11" s="1"/>
      <c r="J11" s="1"/>
      <c r="K11" s="1" t="s">
        <v>20</v>
      </c>
    </row>
    <row r="12" spans="1:11" s="13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3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3" customFormat="1" ht="15">
      <c r="A14" s="1"/>
      <c r="B14" s="33" t="str">
        <f>HYPERLINK('[3]реквизиты'!$A$11)</f>
        <v>15</v>
      </c>
      <c r="C14" s="293" t="str">
        <f>HYPERLINK('[3]реквизиты'!$B$11)</f>
        <v>июля</v>
      </c>
      <c r="D14" s="293"/>
      <c r="E14" s="16" t="str">
        <f>HYPERLINK('[3]реквизиты'!$C$11)</f>
        <v>2009 г.</v>
      </c>
      <c r="F14" s="1" t="s">
        <v>22</v>
      </c>
      <c r="G14" s="1"/>
      <c r="H14" s="1"/>
      <c r="I14" s="1"/>
      <c r="J14" s="1"/>
      <c r="K14" s="1"/>
    </row>
    <row r="15" spans="1:11" s="13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13" customFormat="1" ht="15">
      <c r="A16" s="293" t="str">
        <f>HYPERLINK('[3]реквизиты'!$D$17)</f>
        <v>Пензенская обл., г. Пенза,  ул. Антонова, 39 а ДС "Олимпийский"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 s="13" customFormat="1" ht="15.75" thickBot="1">
      <c r="A17" s="1" t="s">
        <v>48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4" s="24" customFormat="1" ht="31.5" customHeight="1" thickBot="1">
      <c r="A18" s="224" t="str">
        <f>HYPERLINK('[3]реквизиты'!$A$23)</f>
        <v>IV Летняя спартакиада учащихся России по САМБО среди  юношей и девушек 1993-94 гг.р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11" s="13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13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13" customFormat="1" ht="15">
      <c r="A21" s="1" t="s">
        <v>50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13" customFormat="1" ht="63" customHeight="1">
      <c r="A22" s="297" t="s">
        <v>26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</row>
    <row r="23" spans="1:11" s="13" customFormat="1" ht="45" customHeight="1">
      <c r="A23" s="297" t="s">
        <v>27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</row>
    <row r="24" spans="1:11" s="13" customFormat="1" ht="60" customHeight="1">
      <c r="A24" s="297" t="s">
        <v>28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</row>
    <row r="25" spans="1:11" s="13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13" customFormat="1" ht="15.75" customHeight="1">
      <c r="A26" s="293" t="str">
        <f>HYPERLINK('[3]реквизиты'!$D$19)</f>
        <v>ДС "Олимпийский"</v>
      </c>
      <c r="B26" s="293"/>
      <c r="C26" s="293"/>
      <c r="D26" s="293"/>
      <c r="E26" s="293"/>
      <c r="F26" s="293"/>
      <c r="G26" s="293"/>
      <c r="H26" s="293"/>
      <c r="I26" s="293"/>
      <c r="J26" s="293" t="str">
        <f>HYPERLINK('[3]реквизиты'!$E$19)</f>
        <v>/г. Пенза/</v>
      </c>
      <c r="K26" s="293"/>
    </row>
    <row r="27" spans="1:11" s="13" customFormat="1" ht="15">
      <c r="A27" s="294" t="s">
        <v>144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</row>
    <row r="28" spans="1:11" s="1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13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2"/>
    </row>
    <row r="31" spans="1:13" ht="15">
      <c r="A31" s="294" t="s">
        <v>30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12"/>
      <c r="M31" s="12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/>
      <c r="M32" s="12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34" t="str">
        <f>HYPERLINK('[3]реквизиты'!$G$6)</f>
        <v>А.Н. Мельников</v>
      </c>
      <c r="I33" s="34"/>
      <c r="J33" s="34"/>
      <c r="K33" s="19"/>
      <c r="L33" s="12"/>
      <c r="M33" s="12"/>
    </row>
    <row r="34" spans="1:13" ht="15.75">
      <c r="A34" s="1"/>
      <c r="B34" s="1"/>
      <c r="C34" s="1"/>
      <c r="D34" s="1"/>
      <c r="E34" s="1"/>
      <c r="F34" s="20"/>
      <c r="G34" s="20"/>
      <c r="H34" s="23"/>
      <c r="I34" s="23"/>
      <c r="J34" s="23"/>
      <c r="K34" s="19"/>
      <c r="L34" s="12"/>
      <c r="M34" s="12"/>
    </row>
    <row r="35" spans="1:13" ht="15.75">
      <c r="A35" s="1"/>
      <c r="B35" s="1"/>
      <c r="C35" s="1"/>
      <c r="D35" s="1"/>
      <c r="E35" s="1"/>
      <c r="F35" s="21"/>
      <c r="G35" s="21"/>
      <c r="H35" s="27"/>
      <c r="I35" s="27"/>
      <c r="J35" s="27"/>
      <c r="K35" s="28"/>
      <c r="L35" s="29"/>
      <c r="M35" s="12"/>
    </row>
    <row r="36" spans="1:13" ht="15" customHeight="1">
      <c r="A36" s="1"/>
      <c r="B36" s="1" t="s">
        <v>32</v>
      </c>
      <c r="C36" s="1"/>
      <c r="D36" s="1"/>
      <c r="E36" s="1"/>
      <c r="F36" s="22"/>
      <c r="G36" s="22"/>
      <c r="H36" s="34" t="str">
        <f>HYPERLINK('[3]реквизиты'!$D$15)</f>
        <v>Глущенко В.С.</v>
      </c>
      <c r="I36" s="34"/>
      <c r="J36" s="34"/>
      <c r="K36" s="30"/>
      <c r="L36" s="30"/>
      <c r="M36" s="12"/>
    </row>
    <row r="37" spans="1:13" ht="15.75">
      <c r="A37" s="1"/>
      <c r="B37" s="1"/>
      <c r="C37" s="1"/>
      <c r="D37" s="1"/>
      <c r="E37" s="1"/>
      <c r="F37" s="1"/>
      <c r="G37" s="1"/>
      <c r="H37" s="34"/>
      <c r="I37" s="34"/>
      <c r="J37" s="34"/>
      <c r="K37" s="19"/>
      <c r="L37" s="12"/>
      <c r="M37" s="12"/>
    </row>
    <row r="38" spans="1:13" ht="15.75">
      <c r="A38" s="1"/>
      <c r="B38" s="1"/>
      <c r="C38" s="1"/>
      <c r="D38" s="1"/>
      <c r="E38" s="1"/>
      <c r="F38" s="1"/>
      <c r="G38" s="1"/>
      <c r="H38" s="34"/>
      <c r="I38" s="34"/>
      <c r="J38" s="34"/>
      <c r="K38" s="19"/>
      <c r="L38" s="12"/>
      <c r="M38" s="12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34"/>
      <c r="I39" s="34"/>
      <c r="J39" s="34"/>
      <c r="K39" s="19"/>
      <c r="L39" s="12"/>
      <c r="M39" s="12"/>
    </row>
    <row r="40" spans="1:13" ht="15.75">
      <c r="A40" s="1"/>
      <c r="B40" s="1" t="s">
        <v>34</v>
      </c>
      <c r="C40" s="1"/>
      <c r="D40" s="1"/>
      <c r="E40" s="1"/>
      <c r="F40" s="22"/>
      <c r="G40" s="22"/>
      <c r="H40" s="34" t="str">
        <f>HYPERLINK('[3]реквизиты'!$D$13)</f>
        <v>Брызгалина  И.В.</v>
      </c>
      <c r="I40" s="34"/>
      <c r="J40" s="34"/>
      <c r="K40" s="19"/>
      <c r="L40" s="12"/>
      <c r="M40" s="12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  <c r="M41" s="12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  <c r="M42" s="12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</sheetData>
  <mergeCells count="14">
    <mergeCell ref="A24:K24"/>
    <mergeCell ref="A31:K31"/>
    <mergeCell ref="A22:K22"/>
    <mergeCell ref="A23:K23"/>
    <mergeCell ref="A1:K1"/>
    <mergeCell ref="A26:I26"/>
    <mergeCell ref="J26:K26"/>
    <mergeCell ref="A27:K27"/>
    <mergeCell ref="A3:K3"/>
    <mergeCell ref="A18:K18"/>
    <mergeCell ref="A16:K16"/>
    <mergeCell ref="A5:K5"/>
    <mergeCell ref="H7:I7"/>
    <mergeCell ref="C14:D1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2009-07-18T14:26:18Z</cp:lastPrinted>
  <dcterms:created xsi:type="dcterms:W3CDTF">1996-10-08T23:32:33Z</dcterms:created>
  <dcterms:modified xsi:type="dcterms:W3CDTF">2009-07-18T14:29:25Z</dcterms:modified>
  <cp:category/>
  <cp:version/>
  <cp:contentType/>
  <cp:contentStatus/>
</cp:coreProperties>
</file>