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хода" sheetId="1" r:id="rId1"/>
    <sheet name="круги" sheetId="2" r:id="rId2"/>
    <sheet name="ит.пр" sheetId="3" r:id="rId3"/>
    <sheet name="пф" sheetId="4" r:id="rId4"/>
    <sheet name="пр.взвешиван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<sst xmlns="http://schemas.openxmlformats.org/spreadsheetml/2006/main" count="188" uniqueCount="78">
  <si>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</si>
  <si>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</si>
  <si>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</si>
  <si>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</si>
  <si>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</si>
  <si>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</si>
  <si>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</si>
  <si>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</si>
  <si>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</si>
  <si>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</si>
  <si>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</si>
  <si>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</si>
  <si>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</si>
  <si>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</si>
  <si>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</si>
  <si>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</si>
  <si>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</si>
  <si>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</si>
  <si>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</si>
  <si>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В.К.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</si>
  <si>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</si>
  <si>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</si>
  <si>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</si>
  <si>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</si>
  <si>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</si>
  <si>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</si>
  <si>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</si>
  <si>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</si>
  <si>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</si>
  <si>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</si>
  <si>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</si>
  <si>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Р.К.</t>
  </si>
  <si>
    <t>Тюменская область</t>
  </si>
  <si>
    <t>Мавлютов О.Б.</t>
  </si>
  <si>
    <t>Базадыров Е.В.</t>
  </si>
  <si>
    <t>1993, КМС</t>
  </si>
  <si>
    <t>1995, 1</t>
  </si>
  <si>
    <t>Свердловская область</t>
  </si>
  <si>
    <t>Пестич В.Н.</t>
  </si>
  <si>
    <t>Климкина Елена</t>
  </si>
  <si>
    <t>1994, 1</t>
  </si>
  <si>
    <t>ХМАО</t>
  </si>
  <si>
    <t>Олексий В.В.</t>
  </si>
  <si>
    <t>вк 60 кг</t>
  </si>
  <si>
    <t>Власова Татьяна Андреевна</t>
  </si>
  <si>
    <t>Антропова Евгения Александровна</t>
  </si>
  <si>
    <t>Демидов И.В.</t>
  </si>
  <si>
    <t>Худорожкова Елена Евгеньевна</t>
  </si>
  <si>
    <t>Королева Ольга Викторовна</t>
  </si>
  <si>
    <t>60 кг</t>
  </si>
  <si>
    <t>Протокол хода соревнований. Первенства УрФО по самбо среди юношей и девушек 1993-1994 г.р.</t>
  </si>
  <si>
    <t>19-22 ноября 2010  г. Радужный</t>
  </si>
  <si>
    <t>Перминов И. Р.</t>
  </si>
  <si>
    <t>/г. Н. Тагил/</t>
  </si>
  <si>
    <t>Главный секретарь, судья МК</t>
  </si>
  <si>
    <t>Новоселов С.П.</t>
  </si>
  <si>
    <t>/г. Н-Вартовск/</t>
  </si>
  <si>
    <t>В.К. 60</t>
  </si>
  <si>
    <t>ИТОГОВЫЙ ПРОТОКОЛ. Первенства УрФО по самбо среди юношей и девушек 1993-1994г.р.</t>
  </si>
  <si>
    <t>Перминов И.Р.</t>
  </si>
  <si>
    <t>Гл. секретарь, судья МК</t>
  </si>
  <si>
    <t>В.К. 60 кг</t>
  </si>
  <si>
    <t>4 4</t>
  </si>
  <si>
    <t>0</t>
  </si>
  <si>
    <t>3</t>
  </si>
  <si>
    <t>8</t>
  </si>
  <si>
    <t>1</t>
  </si>
  <si>
    <t>Королева Ольга викторовна</t>
  </si>
  <si>
    <t>1993,КМС</t>
  </si>
  <si>
    <t>КлимкинаЕдена</t>
  </si>
  <si>
    <t>Свердловская</t>
  </si>
  <si>
    <t xml:space="preserve">Климкина Елена </t>
  </si>
  <si>
    <t>ПРОТОКОЛ ВЗВЕШИВАНИЯ. Первенства УрФО по самбо среди юношей и девушек 1993-1994г.р.</t>
  </si>
  <si>
    <t>19 - 22 ноября 2010  г. Радужный</t>
  </si>
  <si>
    <t>Гл. судья, судья МК</t>
  </si>
  <si>
    <t>г. Н. Тагил</t>
  </si>
  <si>
    <t>г. Н-Вартовск</t>
  </si>
  <si>
    <r>
      <t xml:space="preserve">    </t>
    </r>
    <r>
      <rPr>
        <b/>
        <sz val="10"/>
        <rFont val="Arial"/>
        <family val="2"/>
      </rPr>
      <t>60 кг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</si>
</sst>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6" xfId="15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0" borderId="19" xfId="15" applyFont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20" xfId="15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15" applyFont="1" applyBorder="1" applyAlignment="1">
      <alignment horizontal="center"/>
    </xf>
    <xf numFmtId="0" fontId="2" fillId="0" borderId="23" xfId="15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" fillId="0" borderId="30" xfId="15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4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0" fillId="0" borderId="57" xfId="15" applyFont="1" applyBorder="1" applyAlignment="1">
      <alignment horizontal="left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21" xfId="1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21" xfId="15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1" xfId="15" applyFont="1" applyFill="1" applyBorder="1" applyAlignment="1">
      <alignment horizontal="center" vertical="center" wrapText="1"/>
    </xf>
    <xf numFmtId="0" fontId="0" fillId="0" borderId="21" xfId="15" applyFont="1" applyFill="1" applyBorder="1" applyAlignment="1">
      <alignment horizontal="left" vertical="center" wrapText="1"/>
    </xf>
    <xf numFmtId="0" fontId="1" fillId="0" borderId="3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0" fillId="0" borderId="53" xfId="15" applyFont="1" applyFill="1" applyBorder="1" applyAlignment="1">
      <alignment horizontal="left" vertical="center" wrapText="1"/>
    </xf>
    <xf numFmtId="0" fontId="0" fillId="0" borderId="53" xfId="15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20</xdr:row>
      <xdr:rowOff>133350</xdr:rowOff>
    </xdr:from>
    <xdr:to>
      <xdr:col>5</xdr:col>
      <xdr:colOff>114300</xdr:colOff>
      <xdr:row>25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0375" y="42100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88</xdr:row>
      <xdr:rowOff>66675</xdr:rowOff>
    </xdr:from>
    <xdr:to>
      <xdr:col>15</xdr:col>
      <xdr:colOff>247650</xdr:colOff>
      <xdr:row>93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91650" y="152685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89</xdr:row>
      <xdr:rowOff>57150</xdr:rowOff>
    </xdr:from>
    <xdr:to>
      <xdr:col>15</xdr:col>
      <xdr:colOff>400050</xdr:colOff>
      <xdr:row>94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44050" y="154209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24</xdr:row>
      <xdr:rowOff>114300</xdr:rowOff>
    </xdr:from>
    <xdr:to>
      <xdr:col>5</xdr:col>
      <xdr:colOff>133350</xdr:colOff>
      <xdr:row>29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48482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22</xdr:row>
      <xdr:rowOff>123825</xdr:rowOff>
    </xdr:from>
    <xdr:to>
      <xdr:col>7</xdr:col>
      <xdr:colOff>95250</xdr:colOff>
      <xdr:row>27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453390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0</xdr:col>
      <xdr:colOff>485775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K12" sqref="K12"/>
    </sheetView>
  </sheetViews>
  <sheetFormatPr defaultColWidth="9.140625" defaultRowHeight="12.75"/>
  <cols>
    <col min="1" max="1" width="6.421875" style="0" customWidth="1"/>
    <col min="2" max="2" width="21.421875" style="0" customWidth="1"/>
    <col min="8" max="8" width="11.57421875" style="0" customWidth="1"/>
  </cols>
  <sheetData>
    <row r="1" spans="1:9" ht="34.5" customHeight="1" thickBot="1">
      <c r="A1" s="113" t="s">
        <v>50</v>
      </c>
      <c r="B1" s="66"/>
      <c r="C1" s="66"/>
      <c r="D1" s="66"/>
      <c r="E1" s="66"/>
      <c r="F1" s="66"/>
      <c r="G1" s="66"/>
      <c r="H1" s="66"/>
      <c r="I1" s="65"/>
    </row>
    <row r="2" spans="1:9" ht="21" customHeight="1">
      <c r="A2" s="114" t="s">
        <v>51</v>
      </c>
      <c r="B2" s="115"/>
      <c r="C2" s="115"/>
      <c r="D2" s="115"/>
      <c r="E2" s="115"/>
      <c r="F2" s="115"/>
      <c r="G2" s="115"/>
      <c r="H2" s="115"/>
      <c r="I2" s="115"/>
    </row>
    <row r="3" spans="1:4" ht="27" customHeight="1" thickBot="1">
      <c r="A3" s="3" t="s">
        <v>7</v>
      </c>
      <c r="D3" s="3" t="s">
        <v>49</v>
      </c>
    </row>
    <row r="4" spans="1:9" ht="13.5" thickBot="1">
      <c r="A4" s="62" t="s">
        <v>1</v>
      </c>
      <c r="B4" s="62" t="s">
        <v>8</v>
      </c>
      <c r="C4" s="62" t="s">
        <v>9</v>
      </c>
      <c r="D4" s="62" t="s">
        <v>10</v>
      </c>
      <c r="E4" s="64" t="s">
        <v>11</v>
      </c>
      <c r="F4" s="66"/>
      <c r="G4" s="66"/>
      <c r="H4" s="62" t="s">
        <v>12</v>
      </c>
      <c r="I4" s="62" t="s">
        <v>13</v>
      </c>
    </row>
    <row r="5" spans="1:9" ht="13.5" thickBot="1">
      <c r="A5" s="71"/>
      <c r="B5" s="71"/>
      <c r="C5" s="71"/>
      <c r="D5" s="63"/>
      <c r="E5" s="4">
        <v>1</v>
      </c>
      <c r="F5" s="5">
        <v>2</v>
      </c>
      <c r="G5" s="11">
        <v>3</v>
      </c>
      <c r="H5" s="67"/>
      <c r="I5" s="74"/>
    </row>
    <row r="6" spans="1:9" ht="12.75">
      <c r="A6" s="75">
        <v>1</v>
      </c>
      <c r="B6" s="77" t="str">
        <f>VLOOKUP(A6,'пр.взвешивания'!B6:E15,2,FALSE)</f>
        <v>Худорожкова Елена Евгеньевна</v>
      </c>
      <c r="C6" s="79">
        <f>VLOOKUP(A6,'пр.взвешивания'!B6:E15,3,FALSE)</f>
        <v>1993.1</v>
      </c>
      <c r="D6" s="81" t="str">
        <f>VLOOKUP(A6,'пр.взвешивания'!B6:E15,4,FALSE)</f>
        <v>Тюменская область</v>
      </c>
      <c r="E6" s="16"/>
      <c r="F6" s="33">
        <v>4</v>
      </c>
      <c r="G6" s="34">
        <v>4</v>
      </c>
      <c r="H6" s="83" t="s">
        <v>65</v>
      </c>
      <c r="I6" s="85">
        <v>3</v>
      </c>
    </row>
    <row r="7" spans="1:9" ht="12.75">
      <c r="A7" s="76"/>
      <c r="B7" s="78"/>
      <c r="C7" s="80"/>
      <c r="D7" s="82"/>
      <c r="E7" s="17"/>
      <c r="F7" s="18">
        <v>0.47</v>
      </c>
      <c r="G7" s="19">
        <v>1.38</v>
      </c>
      <c r="H7" s="84"/>
      <c r="I7" s="84"/>
    </row>
    <row r="8" spans="1:9" ht="12.75">
      <c r="A8" s="76">
        <v>2</v>
      </c>
      <c r="B8" s="88" t="str">
        <f>VLOOKUP(A8,'пр.взвешивания'!B8:E17,2,FALSE)</f>
        <v>Власова Татьяна Андреевна</v>
      </c>
      <c r="C8" s="96" t="str">
        <f>VLOOKUP(A8,'пр.взвешивания'!B8:E17,3,FALSE)</f>
        <v>1995, 1</v>
      </c>
      <c r="D8" s="69" t="str">
        <f>VLOOKUP(A8,'пр.взвешивания'!B8:E17,4,FALSE)</f>
        <v>Свердловская область</v>
      </c>
      <c r="E8" s="35">
        <v>0</v>
      </c>
      <c r="F8" s="36"/>
      <c r="G8" s="37">
        <v>3</v>
      </c>
      <c r="H8" s="68">
        <v>3</v>
      </c>
      <c r="I8" s="84">
        <v>2</v>
      </c>
    </row>
    <row r="9" spans="1:9" ht="12.75">
      <c r="A9" s="76"/>
      <c r="B9" s="89"/>
      <c r="C9" s="97"/>
      <c r="D9" s="70"/>
      <c r="E9" s="20">
        <v>0.47</v>
      </c>
      <c r="F9" s="21"/>
      <c r="G9" s="19">
        <v>4</v>
      </c>
      <c r="H9" s="68"/>
      <c r="I9" s="84"/>
    </row>
    <row r="10" spans="1:9" ht="12.75">
      <c r="A10" s="76">
        <v>3</v>
      </c>
      <c r="B10" s="91" t="s">
        <v>67</v>
      </c>
      <c r="C10" s="61" t="s">
        <v>68</v>
      </c>
      <c r="D10" s="94" t="s">
        <v>32</v>
      </c>
      <c r="E10" s="35">
        <v>0</v>
      </c>
      <c r="F10" s="38">
        <v>1</v>
      </c>
      <c r="G10" s="22"/>
      <c r="H10" s="72" t="s">
        <v>66</v>
      </c>
      <c r="I10" s="86">
        <v>1</v>
      </c>
    </row>
    <row r="11" spans="1:9" ht="13.5" thickBot="1">
      <c r="A11" s="90"/>
      <c r="B11" s="92"/>
      <c r="C11" s="93"/>
      <c r="D11" s="95"/>
      <c r="E11" s="23">
        <v>1.38</v>
      </c>
      <c r="F11" s="24">
        <v>4</v>
      </c>
      <c r="G11" s="25"/>
      <c r="H11" s="73"/>
      <c r="I11" s="87"/>
    </row>
    <row r="12" ht="30" customHeight="1" thickBot="1">
      <c r="A12" s="3" t="s">
        <v>14</v>
      </c>
    </row>
    <row r="13" spans="1:9" ht="13.5" thickBot="1">
      <c r="A13" s="62" t="s">
        <v>1</v>
      </c>
      <c r="B13" s="62" t="s">
        <v>8</v>
      </c>
      <c r="C13" s="62" t="s">
        <v>9</v>
      </c>
      <c r="D13" s="62" t="s">
        <v>10</v>
      </c>
      <c r="E13" s="64" t="s">
        <v>11</v>
      </c>
      <c r="F13" s="65"/>
      <c r="H13" s="62" t="s">
        <v>12</v>
      </c>
      <c r="I13" s="62" t="s">
        <v>13</v>
      </c>
    </row>
    <row r="14" spans="1:9" ht="13.5" thickBot="1">
      <c r="A14" s="71"/>
      <c r="B14" s="71"/>
      <c r="C14" s="71"/>
      <c r="D14" s="63"/>
      <c r="E14" s="4">
        <v>1</v>
      </c>
      <c r="F14" s="11">
        <v>2</v>
      </c>
      <c r="H14" s="71"/>
      <c r="I14" s="71"/>
    </row>
    <row r="15" spans="1:9" ht="12.75">
      <c r="A15" s="75">
        <v>4</v>
      </c>
      <c r="B15" s="77" t="str">
        <f>VLOOKUP(A15,'пр.взвешивания'!B6:E15,2,FALSE)</f>
        <v>Антропова Евгения Александровна</v>
      </c>
      <c r="C15" s="79" t="str">
        <f>VLOOKUP(A15,'пр.взвешивания'!B6:E15,3,FALSE)</f>
        <v>1995, 1</v>
      </c>
      <c r="D15" s="81" t="str">
        <f>VLOOKUP(A15,'пр.взвешивания'!B6:E15,4,FALSE)</f>
        <v>Свердловская область</v>
      </c>
      <c r="E15" s="16"/>
      <c r="F15" s="26" t="str">
        <f>HYPERLINK(круги!O5)</f>
        <v>3</v>
      </c>
      <c r="H15" s="98" t="str">
        <f>HYPERLINK(круги!O5)</f>
        <v>3</v>
      </c>
      <c r="I15" s="100">
        <v>2</v>
      </c>
    </row>
    <row r="16" spans="1:9" ht="12.75">
      <c r="A16" s="76"/>
      <c r="B16" s="89"/>
      <c r="C16" s="97"/>
      <c r="D16" s="70"/>
      <c r="E16" s="27"/>
      <c r="F16" s="28" t="str">
        <f>HYPERLINK(круги!P5)</f>
        <v>4</v>
      </c>
      <c r="H16" s="99"/>
      <c r="I16" s="84"/>
    </row>
    <row r="17" spans="1:9" ht="12.75">
      <c r="A17" s="76">
        <v>5</v>
      </c>
      <c r="B17" s="91" t="str">
        <f>VLOOKUP(A17,'пр.взвешивания'!B8:E17,2,FALSE)</f>
        <v>Климкина Елена</v>
      </c>
      <c r="C17" s="61" t="str">
        <f>VLOOKUP(A17,'пр.взвешивания'!B8:E17,3,FALSE)</f>
        <v>1994, 1</v>
      </c>
      <c r="D17" s="94" t="str">
        <f>VLOOKUP(A17,'пр.взвешивания'!B8:E17,4,FALSE)</f>
        <v>ХМАО</v>
      </c>
      <c r="E17" s="29" t="str">
        <f>HYPERLINK(круги!O7)</f>
        <v>1</v>
      </c>
      <c r="F17" s="30"/>
      <c r="H17" s="99" t="str">
        <f>HYPERLINK(круги!O7)</f>
        <v>1</v>
      </c>
      <c r="I17" s="84">
        <v>1</v>
      </c>
    </row>
    <row r="18" spans="1:9" ht="13.5" thickBot="1">
      <c r="A18" s="90"/>
      <c r="B18" s="92"/>
      <c r="C18" s="93"/>
      <c r="D18" s="95"/>
      <c r="E18" s="31" t="str">
        <f>HYPERLINK(круги!P7)</f>
        <v>4</v>
      </c>
      <c r="F18" s="32"/>
      <c r="H18" s="101"/>
      <c r="I18" s="102"/>
    </row>
    <row r="20" spans="2:6" ht="12.75">
      <c r="B20" t="s">
        <v>15</v>
      </c>
      <c r="F20" t="s">
        <v>16</v>
      </c>
    </row>
    <row r="21" ht="13.5" thickBot="1"/>
    <row r="22" spans="1:7" ht="12.75">
      <c r="A22" s="75">
        <v>3</v>
      </c>
      <c r="B22" s="103" t="str">
        <f>VLOOKUP(A22,'пр.взвешивания'!B6:C21,2,FALSE)</f>
        <v>Королева Ольга Викторовна</v>
      </c>
      <c r="C22" s="105" t="str">
        <f>VLOOKUP(B22,'пр.взвешивания'!C6:D21,2,FALSE)</f>
        <v>1993, КМС</v>
      </c>
      <c r="D22" s="103" t="str">
        <f>VLOOKUP(C22,'пр.взвешивания'!D6:E21,2,FALSE)</f>
        <v>Тюменская область</v>
      </c>
      <c r="E22" s="49"/>
      <c r="F22" s="49"/>
      <c r="G22" s="49"/>
    </row>
    <row r="23" spans="1:7" ht="12.75">
      <c r="A23" s="76"/>
      <c r="B23" s="104"/>
      <c r="C23" s="106"/>
      <c r="D23" s="104"/>
      <c r="E23" s="53"/>
      <c r="F23" s="49"/>
      <c r="G23" s="49"/>
    </row>
    <row r="24" spans="1:7" ht="12.75">
      <c r="A24" s="107">
        <v>5</v>
      </c>
      <c r="B24" s="109" t="s">
        <v>45</v>
      </c>
      <c r="C24" s="111" t="str">
        <f>VLOOKUP(B24,'пр.взвешивания'!C6:F15,2,FALSE)</f>
        <v>1995, 1</v>
      </c>
      <c r="D24" s="109" t="str">
        <f>VLOOKUP(C24,'пр.взвешивания'!D6:G15,2,FALSE)</f>
        <v>Свердловская область</v>
      </c>
      <c r="E24" s="49"/>
      <c r="F24" s="50"/>
      <c r="G24" s="49"/>
    </row>
    <row r="25" spans="1:7" ht="13.5" thickBot="1">
      <c r="A25" s="108"/>
      <c r="B25" s="110"/>
      <c r="C25" s="112"/>
      <c r="D25" s="110"/>
      <c r="E25" s="49"/>
      <c r="F25" s="51"/>
      <c r="G25" s="53"/>
    </row>
    <row r="26" spans="1:7" ht="12.75">
      <c r="A26" s="117">
        <v>4</v>
      </c>
      <c r="B26" s="109" t="s">
        <v>69</v>
      </c>
      <c r="C26" s="111">
        <v>1994.1</v>
      </c>
      <c r="D26" s="109" t="s">
        <v>41</v>
      </c>
      <c r="E26" s="49"/>
      <c r="F26" s="51"/>
      <c r="G26" s="49"/>
    </row>
    <row r="27" spans="1:7" ht="12.75">
      <c r="A27" s="76"/>
      <c r="B27" s="104"/>
      <c r="C27" s="116"/>
      <c r="D27" s="104"/>
      <c r="E27" s="53"/>
      <c r="F27" s="52"/>
      <c r="G27" s="49"/>
    </row>
    <row r="28" spans="1:7" ht="12.75">
      <c r="A28" s="107">
        <v>2</v>
      </c>
      <c r="B28" s="104" t="str">
        <f>VLOOKUP(A28,'пр.взвешивания'!B6:C15,2,FALSE)</f>
        <v>Власова Татьяна Андреевна</v>
      </c>
      <c r="C28" s="116" t="str">
        <f>VLOOKUP(B28,'пр.взвешивания'!C6:D15,2,FALSE)</f>
        <v>1995, 1</v>
      </c>
      <c r="D28" s="104" t="str">
        <f>VLOOKUP(C28,'пр.взвешивания'!D6:E15,2,FALSE)</f>
        <v>Свердловская область</v>
      </c>
      <c r="E28" s="49"/>
      <c r="F28" s="49"/>
      <c r="G28" s="49"/>
    </row>
    <row r="29" spans="1:7" ht="13.5" thickBot="1">
      <c r="A29" s="108"/>
      <c r="B29" s="110"/>
      <c r="C29" s="112"/>
      <c r="D29" s="110"/>
      <c r="E29" s="49"/>
      <c r="F29" s="49"/>
      <c r="G29" s="49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43"/>
    </row>
    <row r="34" spans="1:9" ht="15">
      <c r="A34" s="44" t="str">
        <f>HYPERLINK('[1]реквизиты'!$A$20)</f>
        <v>Гл. судья, судья МК</v>
      </c>
      <c r="B34" s="45"/>
      <c r="C34" s="45"/>
      <c r="D34" s="7"/>
      <c r="E34" s="7"/>
      <c r="F34" s="6"/>
      <c r="G34" s="13" t="s">
        <v>52</v>
      </c>
      <c r="H34" s="12"/>
      <c r="I34" s="12"/>
    </row>
    <row r="35" spans="1:9" ht="15">
      <c r="A35" s="45"/>
      <c r="B35" s="45"/>
      <c r="C35" s="45"/>
      <c r="D35" s="8"/>
      <c r="E35" s="8"/>
      <c r="F35" s="55"/>
      <c r="G35" s="56" t="s">
        <v>53</v>
      </c>
      <c r="H35" s="12"/>
      <c r="I35" s="12"/>
    </row>
    <row r="36" spans="1:9" ht="12.75">
      <c r="A36" s="46"/>
      <c r="B36" s="46"/>
      <c r="C36" s="46"/>
      <c r="D36" s="57"/>
      <c r="E36" s="57"/>
      <c r="F36" s="57"/>
      <c r="G36" s="12"/>
      <c r="H36" s="12"/>
      <c r="I36" s="12"/>
    </row>
    <row r="37" spans="1:9" ht="15">
      <c r="A37" s="44" t="s">
        <v>54</v>
      </c>
      <c r="B37" s="45"/>
      <c r="C37" s="45"/>
      <c r="D37" s="9"/>
      <c r="E37" s="9"/>
      <c r="F37" s="58"/>
      <c r="G37" s="13" t="s">
        <v>55</v>
      </c>
      <c r="H37" s="12"/>
      <c r="I37" s="12"/>
    </row>
    <row r="38" spans="1:9" ht="12.75">
      <c r="A38" s="46"/>
      <c r="B38" s="46"/>
      <c r="C38" s="46"/>
      <c r="D38" s="12"/>
      <c r="E38" s="12"/>
      <c r="F38" s="12"/>
      <c r="G38" s="56" t="s">
        <v>56</v>
      </c>
      <c r="H38" s="12"/>
      <c r="I38" s="12"/>
    </row>
    <row r="39" spans="1:9" ht="12.75">
      <c r="A39" s="46"/>
      <c r="B39" s="46"/>
      <c r="C39" s="46"/>
      <c r="D39" s="12"/>
      <c r="E39" s="12"/>
      <c r="F39" s="12"/>
      <c r="G39" s="12"/>
      <c r="H39" s="12"/>
      <c r="I39" s="12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</sheetData>
  <mergeCells count="62">
    <mergeCell ref="A1:I1"/>
    <mergeCell ref="A2:I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H17:H18"/>
    <mergeCell ref="I17:I18"/>
    <mergeCell ref="A22:A23"/>
    <mergeCell ref="B22:B23"/>
    <mergeCell ref="C22:C23"/>
    <mergeCell ref="D22:D23"/>
    <mergeCell ref="A17:A18"/>
    <mergeCell ref="B17:B18"/>
    <mergeCell ref="C17:C18"/>
    <mergeCell ref="D17:D18"/>
    <mergeCell ref="I13:I14"/>
    <mergeCell ref="A15:A16"/>
    <mergeCell ref="B15:B16"/>
    <mergeCell ref="C15:C16"/>
    <mergeCell ref="D15:D16"/>
    <mergeCell ref="H15:H16"/>
    <mergeCell ref="I15:I16"/>
    <mergeCell ref="A13:A14"/>
    <mergeCell ref="B13:B14"/>
    <mergeCell ref="C13:C14"/>
    <mergeCell ref="I10:I11"/>
    <mergeCell ref="A8:A9"/>
    <mergeCell ref="B8:B9"/>
    <mergeCell ref="A10:A11"/>
    <mergeCell ref="B10:B11"/>
    <mergeCell ref="C10:C11"/>
    <mergeCell ref="D10:D11"/>
    <mergeCell ref="C8:C9"/>
    <mergeCell ref="I8:I9"/>
    <mergeCell ref="I4:I5"/>
    <mergeCell ref="A6:A7"/>
    <mergeCell ref="B6:B7"/>
    <mergeCell ref="C6:C7"/>
    <mergeCell ref="D6:D7"/>
    <mergeCell ref="H6:H7"/>
    <mergeCell ref="A4:A5"/>
    <mergeCell ref="B4:B5"/>
    <mergeCell ref="C4:C5"/>
    <mergeCell ref="I6:I7"/>
    <mergeCell ref="D4:D5"/>
    <mergeCell ref="E13:F13"/>
    <mergeCell ref="E4:G4"/>
    <mergeCell ref="H4:H5"/>
    <mergeCell ref="H8:H9"/>
    <mergeCell ref="D8:D9"/>
    <mergeCell ref="H13:H14"/>
    <mergeCell ref="D13:D14"/>
    <mergeCell ref="H10:H11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P7" sqref="P7:P8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 t="s">
        <v>17</v>
      </c>
      <c r="J1" s="118"/>
      <c r="K1" s="118"/>
      <c r="L1" s="118"/>
      <c r="M1" s="118"/>
      <c r="N1" s="118"/>
      <c r="O1" s="118"/>
      <c r="P1" s="118"/>
    </row>
    <row r="2" spans="1:16" ht="23.25" customHeight="1">
      <c r="A2" s="10" t="s">
        <v>7</v>
      </c>
      <c r="B2" s="10" t="s">
        <v>18</v>
      </c>
      <c r="C2" s="10"/>
      <c r="D2" s="10"/>
      <c r="E2" s="40" t="s">
        <v>57</v>
      </c>
      <c r="F2" s="10"/>
      <c r="G2" s="10"/>
      <c r="H2" s="10"/>
      <c r="I2" s="10" t="s">
        <v>14</v>
      </c>
      <c r="J2" s="10" t="s">
        <v>18</v>
      </c>
      <c r="K2" s="10"/>
      <c r="L2" s="10"/>
      <c r="M2" s="40" t="s">
        <v>57</v>
      </c>
      <c r="N2" s="10"/>
      <c r="O2" s="10"/>
      <c r="P2" s="10"/>
    </row>
    <row r="3" spans="1:16" ht="12.75">
      <c r="A3" s="119" t="s">
        <v>1</v>
      </c>
      <c r="B3" s="119" t="s">
        <v>8</v>
      </c>
      <c r="C3" s="119" t="s">
        <v>9</v>
      </c>
      <c r="D3" s="119" t="s">
        <v>10</v>
      </c>
      <c r="E3" s="119" t="s">
        <v>20</v>
      </c>
      <c r="F3" s="119" t="s">
        <v>21</v>
      </c>
      <c r="G3" s="119" t="s">
        <v>22</v>
      </c>
      <c r="H3" s="119" t="s">
        <v>23</v>
      </c>
      <c r="I3" s="119" t="s">
        <v>1</v>
      </c>
      <c r="J3" s="119" t="s">
        <v>8</v>
      </c>
      <c r="K3" s="119" t="s">
        <v>9</v>
      </c>
      <c r="L3" s="119" t="s">
        <v>10</v>
      </c>
      <c r="M3" s="119" t="s">
        <v>20</v>
      </c>
      <c r="N3" s="119" t="s">
        <v>21</v>
      </c>
      <c r="O3" s="119" t="s">
        <v>22</v>
      </c>
      <c r="P3" s="119" t="s">
        <v>23</v>
      </c>
    </row>
    <row r="4" spans="1:16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.75" customHeight="1">
      <c r="A5" s="121">
        <v>1</v>
      </c>
      <c r="B5" s="122" t="str">
        <f>HYPERLINK('пр.взвешивания'!C6)</f>
        <v>Худорожкова Елена Евгеньевна</v>
      </c>
      <c r="C5" s="122" t="str">
        <f>HYPERLINK('пр.взвешивания'!D6)</f>
        <v>1993,1</v>
      </c>
      <c r="D5" s="122" t="str">
        <f>HYPERLINK('пр.взвешивания'!E6)</f>
        <v>Тюменская область</v>
      </c>
      <c r="E5" s="124"/>
      <c r="F5" s="125"/>
      <c r="G5" s="126"/>
      <c r="H5" s="119"/>
      <c r="I5" s="152">
        <v>4</v>
      </c>
      <c r="J5" s="122" t="str">
        <f>HYPERLINK('пр.взвешивания'!C12)</f>
        <v>Антропова Евгения Александровна</v>
      </c>
      <c r="K5" s="122" t="str">
        <f>HYPERLINK('пр.взвешивания'!D12)</f>
        <v>1995, 1</v>
      </c>
      <c r="L5" s="122" t="str">
        <f>HYPERLINK('пр.взвешивания'!E12)</f>
        <v>Свердловская область</v>
      </c>
      <c r="M5" s="124"/>
      <c r="N5" s="125" t="s">
        <v>63</v>
      </c>
      <c r="O5" s="126" t="s">
        <v>64</v>
      </c>
      <c r="P5" s="119">
        <v>4</v>
      </c>
    </row>
    <row r="6" spans="1:16" ht="12.75">
      <c r="A6" s="121"/>
      <c r="B6" s="123"/>
      <c r="C6" s="123"/>
      <c r="D6" s="123"/>
      <c r="E6" s="124"/>
      <c r="F6" s="124"/>
      <c r="G6" s="126"/>
      <c r="H6" s="119"/>
      <c r="I6" s="152"/>
      <c r="J6" s="123"/>
      <c r="K6" s="123"/>
      <c r="L6" s="123"/>
      <c r="M6" s="124"/>
      <c r="N6" s="124"/>
      <c r="O6" s="126"/>
      <c r="P6" s="119"/>
    </row>
    <row r="7" spans="1:16" ht="12.75" customHeight="1">
      <c r="A7" s="120">
        <v>2</v>
      </c>
      <c r="B7" s="128" t="str">
        <f>HYPERLINK('пр.взвешивания'!C8)</f>
        <v>Королева Ольга Викторовна</v>
      </c>
      <c r="C7" s="128" t="str">
        <f>HYPERLINK('пр.взвешивания'!D8)</f>
        <v>1993, КМС</v>
      </c>
      <c r="D7" s="128" t="str">
        <f>HYPERLINK('пр.взвешивания'!E8)</f>
        <v>Тюменская область</v>
      </c>
      <c r="E7" s="130"/>
      <c r="F7" s="130"/>
      <c r="G7" s="120"/>
      <c r="H7" s="120"/>
      <c r="I7" s="120">
        <v>5</v>
      </c>
      <c r="J7" s="128" t="str">
        <f>HYPERLINK('пр.взвешивания'!C14)</f>
        <v>Климкина Елена</v>
      </c>
      <c r="K7" s="128" t="str">
        <f>HYPERLINK('пр.взвешивания'!D14)</f>
        <v>1994, 1</v>
      </c>
      <c r="L7" s="128" t="str">
        <f>HYPERLINK('пр.взвешивания'!E14)</f>
        <v>ХМАО</v>
      </c>
      <c r="M7" s="130" t="s">
        <v>62</v>
      </c>
      <c r="N7" s="130">
        <v>8</v>
      </c>
      <c r="O7" s="120">
        <v>1</v>
      </c>
      <c r="P7" s="120">
        <v>4</v>
      </c>
    </row>
    <row r="8" spans="1:16" ht="13.5" thickBot="1">
      <c r="A8" s="127"/>
      <c r="B8" s="129"/>
      <c r="C8" s="129"/>
      <c r="D8" s="129"/>
      <c r="E8" s="131"/>
      <c r="F8" s="131"/>
      <c r="G8" s="127"/>
      <c r="H8" s="127"/>
      <c r="I8" s="127"/>
      <c r="J8" s="129"/>
      <c r="K8" s="129"/>
      <c r="L8" s="129"/>
      <c r="M8" s="131"/>
      <c r="N8" s="131"/>
      <c r="O8" s="127"/>
      <c r="P8" s="127"/>
    </row>
    <row r="9" spans="1:13" ht="12.75" customHeight="1">
      <c r="A9" s="133">
        <v>3</v>
      </c>
      <c r="B9" s="134" t="str">
        <f>HYPERLINK('пр.взвешивания'!C10)</f>
        <v>Власова Татьяна Андреевна</v>
      </c>
      <c r="C9" s="134" t="str">
        <f>HYPERLINK('пр.взвешивания'!D10)</f>
        <v>1995, 1</v>
      </c>
      <c r="D9" s="134" t="str">
        <f>HYPERLINK('пр.взвешивания'!E10)</f>
        <v>Свердловская область</v>
      </c>
      <c r="E9" s="119" t="s">
        <v>26</v>
      </c>
      <c r="F9" s="125"/>
      <c r="G9" s="126"/>
      <c r="H9" s="132"/>
      <c r="I9" s="39"/>
      <c r="J9" s="39"/>
      <c r="K9" s="39"/>
      <c r="L9" s="39"/>
      <c r="M9" s="39"/>
    </row>
    <row r="10" spans="1:13" ht="12.75">
      <c r="A10" s="119"/>
      <c r="B10" s="123"/>
      <c r="C10" s="123"/>
      <c r="D10" s="123"/>
      <c r="E10" s="119"/>
      <c r="F10" s="124"/>
      <c r="G10" s="126"/>
      <c r="H10" s="119"/>
      <c r="I10" s="39"/>
      <c r="J10" s="39"/>
      <c r="K10" s="39"/>
      <c r="L10" s="39"/>
      <c r="M10" s="39"/>
    </row>
    <row r="11" spans="1:13" ht="12.75">
      <c r="A11" s="136"/>
      <c r="E11" s="135"/>
      <c r="F11" s="135"/>
      <c r="G11" s="136"/>
      <c r="H11" s="136"/>
      <c r="I11" s="39"/>
      <c r="J11" s="39"/>
      <c r="K11" s="39"/>
      <c r="L11" s="39"/>
      <c r="M11" s="39"/>
    </row>
    <row r="12" spans="1:13" ht="12.75">
      <c r="A12" s="136"/>
      <c r="E12" s="135"/>
      <c r="F12" s="135"/>
      <c r="G12" s="136"/>
      <c r="H12" s="136"/>
      <c r="I12" s="39"/>
      <c r="J12" s="39"/>
      <c r="K12" s="39"/>
      <c r="L12" s="39"/>
      <c r="M12" s="39"/>
    </row>
    <row r="13" spans="1:13" ht="24" customHeight="1">
      <c r="A13" s="10" t="s">
        <v>7</v>
      </c>
      <c r="B13" s="10" t="s">
        <v>24</v>
      </c>
      <c r="C13" s="10"/>
      <c r="D13" s="10"/>
      <c r="E13" s="40" t="s">
        <v>61</v>
      </c>
      <c r="F13" s="10"/>
      <c r="G13" s="10"/>
      <c r="H13" s="10"/>
      <c r="I13" s="39"/>
      <c r="J13" s="39"/>
      <c r="K13" s="39"/>
      <c r="L13" s="39"/>
      <c r="M13" s="39"/>
    </row>
    <row r="14" spans="1:13" ht="12.75">
      <c r="A14" s="120" t="s">
        <v>1</v>
      </c>
      <c r="B14" s="120" t="s">
        <v>8</v>
      </c>
      <c r="C14" s="120" t="s">
        <v>9</v>
      </c>
      <c r="D14" s="120" t="s">
        <v>10</v>
      </c>
      <c r="E14" s="120" t="s">
        <v>20</v>
      </c>
      <c r="F14" s="120" t="s">
        <v>21</v>
      </c>
      <c r="G14" s="120" t="s">
        <v>22</v>
      </c>
      <c r="H14" s="120" t="s">
        <v>23</v>
      </c>
      <c r="I14" s="39"/>
      <c r="J14" s="39"/>
      <c r="K14" s="39"/>
      <c r="L14" s="39"/>
      <c r="M14" s="39"/>
    </row>
    <row r="15" spans="1:13" ht="12.75">
      <c r="A15" s="137"/>
      <c r="B15" s="138"/>
      <c r="C15" s="138"/>
      <c r="D15" s="138"/>
      <c r="E15" s="138"/>
      <c r="F15" s="138"/>
      <c r="G15" s="138"/>
      <c r="H15" s="138"/>
      <c r="I15" s="39"/>
      <c r="J15" s="39"/>
      <c r="K15" s="39"/>
      <c r="L15" s="39"/>
      <c r="M15" s="39"/>
    </row>
    <row r="16" spans="1:13" ht="12.75">
      <c r="A16" s="139">
        <v>1</v>
      </c>
      <c r="B16" s="122" t="str">
        <f>HYPERLINK('пр.взвешивания'!C6)</f>
        <v>Худорожкова Елена Евгеньевна</v>
      </c>
      <c r="C16" s="128" t="str">
        <f>HYPERLINK('пр.взвешивания'!D6)</f>
        <v>1993,1</v>
      </c>
      <c r="D16" s="128" t="str">
        <f>HYPERLINK('пр.взвешивания'!E6)</f>
        <v>Тюменская область</v>
      </c>
      <c r="E16" s="130"/>
      <c r="F16" s="142"/>
      <c r="G16" s="143"/>
      <c r="H16" s="120"/>
      <c r="I16" s="39"/>
      <c r="J16" s="39"/>
      <c r="K16" s="39"/>
      <c r="L16" s="39"/>
      <c r="M16" s="39"/>
    </row>
    <row r="17" spans="1:13" ht="12.75">
      <c r="A17" s="140"/>
      <c r="B17" s="123"/>
      <c r="C17" s="123"/>
      <c r="D17" s="123"/>
      <c r="E17" s="141"/>
      <c r="F17" s="138"/>
      <c r="G17" s="144"/>
      <c r="H17" s="133"/>
      <c r="I17" s="39"/>
      <c r="J17" s="39"/>
      <c r="K17" s="39"/>
      <c r="L17" s="39"/>
      <c r="M17" s="39"/>
    </row>
    <row r="18" spans="1:13" ht="12.75">
      <c r="A18" s="120">
        <v>3</v>
      </c>
      <c r="B18" s="128" t="str">
        <f>HYPERLINK('пр.взвешивания'!C10)</f>
        <v>Власова Татьяна Андреевна</v>
      </c>
      <c r="C18" s="128" t="str">
        <f>HYPERLINK('пр.взвешивания'!D10)</f>
        <v>1995, 1</v>
      </c>
      <c r="D18" s="128" t="str">
        <f>HYPERLINK('пр.взвешивания'!E10)</f>
        <v>Свердловская область</v>
      </c>
      <c r="E18" s="130"/>
      <c r="F18" s="130"/>
      <c r="G18" s="120"/>
      <c r="H18" s="120"/>
      <c r="I18" s="39"/>
      <c r="J18" s="39"/>
      <c r="K18" s="39"/>
      <c r="L18" s="39"/>
      <c r="M18" s="39"/>
    </row>
    <row r="19" spans="1:13" ht="13.5" thickBot="1">
      <c r="A19" s="145"/>
      <c r="B19" s="129"/>
      <c r="C19" s="129"/>
      <c r="D19" s="129"/>
      <c r="E19" s="146"/>
      <c r="F19" s="146"/>
      <c r="G19" s="146"/>
      <c r="H19" s="146"/>
      <c r="I19" s="39"/>
      <c r="J19" s="39"/>
      <c r="K19" s="39"/>
      <c r="L19" s="39"/>
      <c r="M19" s="39"/>
    </row>
    <row r="20" spans="1:13" ht="12.75">
      <c r="A20" s="147">
        <v>2</v>
      </c>
      <c r="B20" s="148" t="str">
        <f>HYPERLINK('пр.взвешивания'!C8)</f>
        <v>Королева Ольга Викторовна</v>
      </c>
      <c r="C20" s="148" t="str">
        <f>HYPERLINK('пр.взвешивания'!D8)</f>
        <v>1993, КМС</v>
      </c>
      <c r="D20" s="148" t="str">
        <f>HYPERLINK('пр.взвешивания'!E8)</f>
        <v>Тюменская область</v>
      </c>
      <c r="E20" s="119" t="s">
        <v>26</v>
      </c>
      <c r="F20" s="149"/>
      <c r="G20" s="150"/>
      <c r="H20" s="151"/>
      <c r="I20" s="39"/>
      <c r="J20" s="39"/>
      <c r="K20" s="39"/>
      <c r="L20" s="39"/>
      <c r="M20" s="39"/>
    </row>
    <row r="21" spans="1:13" ht="12.75">
      <c r="A21" s="137"/>
      <c r="B21" s="123"/>
      <c r="C21" s="123"/>
      <c r="D21" s="123"/>
      <c r="E21" s="119"/>
      <c r="F21" s="138"/>
      <c r="G21" s="144"/>
      <c r="H21" s="138"/>
      <c r="I21" s="39"/>
      <c r="J21" s="39"/>
      <c r="K21" s="39"/>
      <c r="L21" s="39"/>
      <c r="M21" s="39"/>
    </row>
    <row r="22" spans="9:13" ht="12.75">
      <c r="I22" s="39"/>
      <c r="J22" s="39"/>
      <c r="K22" s="39"/>
      <c r="L22" s="39"/>
      <c r="M22" s="39"/>
    </row>
    <row r="23" spans="9:13" ht="12.75">
      <c r="I23" s="39"/>
      <c r="J23" s="39"/>
      <c r="K23" s="39"/>
      <c r="L23" s="39"/>
      <c r="M23" s="39"/>
    </row>
    <row r="24" spans="1:13" ht="26.25" customHeight="1">
      <c r="A24" s="15" t="s">
        <v>7</v>
      </c>
      <c r="B24" s="15" t="s">
        <v>25</v>
      </c>
      <c r="C24" s="15"/>
      <c r="D24" s="15"/>
      <c r="E24" s="59" t="s">
        <v>61</v>
      </c>
      <c r="F24" s="15"/>
      <c r="G24" s="15"/>
      <c r="H24" s="15"/>
      <c r="I24" s="39"/>
      <c r="J24" s="39"/>
      <c r="K24" s="39"/>
      <c r="L24" s="39"/>
      <c r="M24" s="39"/>
    </row>
    <row r="25" spans="1:13" ht="12.75">
      <c r="A25" s="120" t="s">
        <v>1</v>
      </c>
      <c r="B25" s="120" t="s">
        <v>8</v>
      </c>
      <c r="C25" s="120" t="s">
        <v>9</v>
      </c>
      <c r="D25" s="120" t="s">
        <v>10</v>
      </c>
      <c r="E25" s="120" t="s">
        <v>20</v>
      </c>
      <c r="F25" s="120" t="s">
        <v>21</v>
      </c>
      <c r="G25" s="120" t="s">
        <v>22</v>
      </c>
      <c r="H25" s="120" t="s">
        <v>23</v>
      </c>
      <c r="I25" s="39"/>
      <c r="J25" s="39"/>
      <c r="K25" s="39"/>
      <c r="L25" s="39"/>
      <c r="M25" s="39"/>
    </row>
    <row r="26" spans="1:13" ht="12.75">
      <c r="A26" s="137"/>
      <c r="B26" s="138"/>
      <c r="C26" s="138"/>
      <c r="D26" s="138"/>
      <c r="E26" s="138"/>
      <c r="F26" s="138"/>
      <c r="G26" s="138"/>
      <c r="H26" s="138"/>
      <c r="I26" s="39"/>
      <c r="J26" s="39"/>
      <c r="K26" s="39"/>
      <c r="L26" s="39"/>
      <c r="M26" s="39"/>
    </row>
    <row r="27" spans="1:13" ht="12.75" customHeight="1">
      <c r="A27" s="139">
        <v>3</v>
      </c>
      <c r="B27" s="122" t="str">
        <f>HYPERLINK('пр.взвешивания'!C10)</f>
        <v>Власова Татьяна Андреевна</v>
      </c>
      <c r="C27" s="122" t="str">
        <f>HYPERLINK('пр.взвешивания'!D10)</f>
        <v>1995, 1</v>
      </c>
      <c r="D27" s="122" t="str">
        <f>HYPERLINK('пр.взвешивания'!E10)</f>
        <v>Свердловская область</v>
      </c>
      <c r="E27" s="130"/>
      <c r="F27" s="142"/>
      <c r="G27" s="143"/>
      <c r="H27" s="120"/>
      <c r="I27" s="39"/>
      <c r="J27" s="39"/>
      <c r="K27" s="39"/>
      <c r="L27" s="39"/>
      <c r="M27" s="39"/>
    </row>
    <row r="28" spans="1:13" ht="12.75">
      <c r="A28" s="140"/>
      <c r="B28" s="123"/>
      <c r="C28" s="123"/>
      <c r="D28" s="123"/>
      <c r="E28" s="141"/>
      <c r="F28" s="138"/>
      <c r="G28" s="144"/>
      <c r="H28" s="133"/>
      <c r="I28" s="39"/>
      <c r="J28" s="39"/>
      <c r="K28" s="39"/>
      <c r="L28" s="39"/>
      <c r="M28" s="39"/>
    </row>
    <row r="29" spans="1:13" ht="12.75" customHeight="1">
      <c r="A29" s="120">
        <v>2</v>
      </c>
      <c r="B29" s="128" t="str">
        <f>HYPERLINK('пр.взвешивания'!C8)</f>
        <v>Королева Ольга Викторовна</v>
      </c>
      <c r="C29" s="128" t="str">
        <f>HYPERLINK('пр.взвешивания'!D8)</f>
        <v>1993, КМС</v>
      </c>
      <c r="D29" s="128" t="str">
        <f>HYPERLINK('пр.взвешивания'!E8)</f>
        <v>Тюменская область</v>
      </c>
      <c r="E29" s="130"/>
      <c r="F29" s="130"/>
      <c r="G29" s="120"/>
      <c r="H29" s="120"/>
      <c r="I29" s="39"/>
      <c r="J29" s="39"/>
      <c r="K29" s="39"/>
      <c r="L29" s="39"/>
      <c r="M29" s="39"/>
    </row>
    <row r="30" spans="1:13" ht="13.5" thickBot="1">
      <c r="A30" s="145"/>
      <c r="B30" s="129"/>
      <c r="C30" s="129"/>
      <c r="D30" s="129"/>
      <c r="E30" s="146"/>
      <c r="F30" s="146"/>
      <c r="G30" s="146"/>
      <c r="H30" s="146"/>
      <c r="I30" s="39"/>
      <c r="J30" s="39"/>
      <c r="K30" s="39"/>
      <c r="L30" s="39"/>
      <c r="M30" s="39"/>
    </row>
    <row r="31" spans="1:13" ht="12.75">
      <c r="A31" s="147">
        <v>1</v>
      </c>
      <c r="B31" s="153" t="str">
        <f>HYPERLINK('пр.взвешивания'!C10)</f>
        <v>Власова Татьяна Андреевна</v>
      </c>
      <c r="C31" s="153" t="str">
        <f>HYPERLINK('пр.взвешивания'!D10)</f>
        <v>1995, 1</v>
      </c>
      <c r="D31" s="153" t="str">
        <f>HYPERLINK('пр.взвешивания'!E10)</f>
        <v>Свердловская область</v>
      </c>
      <c r="E31" s="119" t="s">
        <v>26</v>
      </c>
      <c r="F31" s="149"/>
      <c r="G31" s="150"/>
      <c r="H31" s="151"/>
      <c r="I31" s="39"/>
      <c r="J31" s="39"/>
      <c r="K31" s="39"/>
      <c r="L31" s="39"/>
      <c r="M31" s="39"/>
    </row>
    <row r="32" spans="1:13" ht="12.75">
      <c r="A32" s="137"/>
      <c r="B32" s="123"/>
      <c r="C32" s="123"/>
      <c r="D32" s="123"/>
      <c r="E32" s="119"/>
      <c r="F32" s="138"/>
      <c r="G32" s="144"/>
      <c r="H32" s="138"/>
      <c r="I32" s="39"/>
      <c r="J32" s="39"/>
      <c r="K32" s="39"/>
      <c r="L32" s="39"/>
      <c r="M32" s="39"/>
    </row>
    <row r="33" spans="9:13" ht="12.75">
      <c r="I33" s="39"/>
      <c r="J33" s="39"/>
      <c r="K33" s="39"/>
      <c r="L33" s="39"/>
      <c r="M33" s="39"/>
    </row>
    <row r="34" spans="9:13" ht="12.75">
      <c r="I34" s="39"/>
      <c r="J34" s="39"/>
      <c r="K34" s="39"/>
      <c r="L34" s="39"/>
      <c r="M34" s="39"/>
    </row>
    <row r="35" spans="9:13" ht="12.75">
      <c r="I35" s="39"/>
      <c r="J35" s="39"/>
      <c r="K35" s="39"/>
      <c r="L35" s="39"/>
      <c r="M35" s="39"/>
    </row>
    <row r="36" spans="9:13" ht="12.75">
      <c r="I36" s="39"/>
      <c r="J36" s="39"/>
      <c r="K36" s="39"/>
      <c r="L36" s="39"/>
      <c r="M36" s="39"/>
    </row>
    <row r="37" spans="1:13" ht="12.75">
      <c r="A37" s="2"/>
      <c r="B37" s="14"/>
      <c r="C37" s="14"/>
      <c r="D37" s="14"/>
      <c r="E37" s="14"/>
      <c r="F37" s="14"/>
      <c r="G37" s="14"/>
      <c r="H37" s="14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3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2:13" ht="12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2:13" ht="12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2:13" ht="12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2:13" ht="12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2:13" ht="12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2:13" ht="12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2:13" ht="12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2:13" ht="12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2:13" ht="12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2:13" ht="12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12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2:13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2:13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2:13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2:13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2:13" ht="12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2:13" ht="12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2:13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2:13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2:13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2:13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2:13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2:13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2:13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2:13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2:13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2:13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2:13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2:13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2:13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2:13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2:13" ht="12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2:13" ht="12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2:13" ht="12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2:13" ht="12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2:13" ht="12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2:13" ht="12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2:13" ht="12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</sheetData>
  <mergeCells count="127"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E11:E12"/>
    <mergeCell ref="F11:F12"/>
    <mergeCell ref="G11:G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421875" style="0" customWidth="1"/>
    <col min="3" max="3" width="28.7109375" style="0" customWidth="1"/>
    <col min="4" max="4" width="10.140625" style="0" customWidth="1"/>
    <col min="5" max="5" width="14.00390625" style="0" customWidth="1"/>
    <col min="7" max="7" width="18.421875" style="0" customWidth="1"/>
  </cols>
  <sheetData>
    <row r="1" spans="1:7" ht="34.5" customHeight="1" thickBot="1">
      <c r="A1" s="162" t="s">
        <v>58</v>
      </c>
      <c r="B1" s="66"/>
      <c r="C1" s="66"/>
      <c r="D1" s="66"/>
      <c r="E1" s="66"/>
      <c r="F1" s="66"/>
      <c r="G1" s="65"/>
    </row>
    <row r="2" spans="1:7" ht="28.5" customHeight="1">
      <c r="A2" s="114" t="s">
        <v>51</v>
      </c>
      <c r="B2" s="163"/>
      <c r="C2" s="163"/>
      <c r="D2" s="163"/>
      <c r="E2" s="163"/>
      <c r="F2" s="163"/>
      <c r="G2" s="163"/>
    </row>
    <row r="3" ht="12.75">
      <c r="D3" t="s">
        <v>77</v>
      </c>
    </row>
    <row r="4" spans="1:7" ht="12.75">
      <c r="A4" s="119" t="s">
        <v>27</v>
      </c>
      <c r="B4" s="119" t="s">
        <v>1</v>
      </c>
      <c r="C4" s="119" t="s">
        <v>2</v>
      </c>
      <c r="D4" s="119" t="s">
        <v>3</v>
      </c>
      <c r="E4" s="119" t="s">
        <v>4</v>
      </c>
      <c r="F4" s="119" t="s">
        <v>5</v>
      </c>
      <c r="G4" s="119" t="s">
        <v>6</v>
      </c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>
      <c r="A6" s="156">
        <v>5</v>
      </c>
      <c r="B6" s="157">
        <v>1</v>
      </c>
      <c r="C6" s="161" t="s">
        <v>47</v>
      </c>
      <c r="D6" s="160">
        <v>1993.1</v>
      </c>
      <c r="E6" s="160" t="s">
        <v>32</v>
      </c>
      <c r="F6" s="160">
        <f>HYPERLINK('пр.взвешивания'!F6)</f>
      </c>
      <c r="G6" s="160" t="str">
        <f>HYPERLINK('пр.взвешивания'!G6)</f>
        <v>Мавлютов О.Б.</v>
      </c>
    </row>
    <row r="7" spans="1:7" ht="12.75">
      <c r="A7" s="156"/>
      <c r="B7" s="157"/>
      <c r="C7" s="159"/>
      <c r="D7" s="155"/>
      <c r="E7" s="155"/>
      <c r="F7" s="155"/>
      <c r="G7" s="155"/>
    </row>
    <row r="8" spans="1:7" ht="12.75">
      <c r="A8" s="156">
        <v>1</v>
      </c>
      <c r="B8" s="157">
        <v>3</v>
      </c>
      <c r="C8" s="158" t="str">
        <f>HYPERLINK('пр.взвешивания'!C8)</f>
        <v>Королева Ольга Викторовна</v>
      </c>
      <c r="D8" s="154" t="str">
        <f>HYPERLINK('пр.взвешивания'!D8)</f>
        <v>1993, КМС</v>
      </c>
      <c r="E8" s="154" t="str">
        <f>HYPERLINK('пр.взвешивания'!E8)</f>
        <v>Тюменская область</v>
      </c>
      <c r="F8" s="154">
        <f>HYPERLINK('пр.взвешивания'!F8)</f>
      </c>
      <c r="G8" s="154" t="str">
        <f>HYPERLINK('пр.взвешивания'!G8)</f>
        <v>Базадыров Е.В.</v>
      </c>
    </row>
    <row r="9" spans="1:7" ht="12.75">
      <c r="A9" s="156"/>
      <c r="B9" s="157"/>
      <c r="C9" s="159"/>
      <c r="D9" s="155"/>
      <c r="E9" s="155"/>
      <c r="F9" s="155"/>
      <c r="G9" s="155"/>
    </row>
    <row r="10" spans="1:7" ht="12.75">
      <c r="A10" s="156">
        <v>3</v>
      </c>
      <c r="B10" s="157">
        <v>2</v>
      </c>
      <c r="C10" s="158" t="str">
        <f>HYPERLINK('пр.взвешивания'!C10)</f>
        <v>Власова Татьяна Андреевна</v>
      </c>
      <c r="D10" s="154" t="str">
        <f>HYPERLINK('пр.взвешивания'!D10)</f>
        <v>1995, 1</v>
      </c>
      <c r="E10" s="154" t="str">
        <f>HYPERLINK('пр.взвешивания'!E10)</f>
        <v>Свердловская область</v>
      </c>
      <c r="F10" s="154">
        <f>HYPERLINK('пр.взвешивания'!F10)</f>
      </c>
      <c r="G10" s="154" t="str">
        <f>HYPERLINK('пр.взвешивания'!G10)</f>
        <v>Пестич В.Н.</v>
      </c>
    </row>
    <row r="11" spans="1:7" ht="12.75">
      <c r="A11" s="156"/>
      <c r="B11" s="157"/>
      <c r="C11" s="159"/>
      <c r="D11" s="155"/>
      <c r="E11" s="155"/>
      <c r="F11" s="155"/>
      <c r="G11" s="155"/>
    </row>
    <row r="12" spans="1:7" ht="12.75">
      <c r="A12" s="156">
        <v>3</v>
      </c>
      <c r="B12" s="157">
        <v>4</v>
      </c>
      <c r="C12" s="158" t="str">
        <f>HYPERLINK('пр.взвешивания'!C12)</f>
        <v>Антропова Евгения Александровна</v>
      </c>
      <c r="D12" s="154" t="str">
        <f>HYPERLINK('пр.взвешивания'!D12)</f>
        <v>1995, 1</v>
      </c>
      <c r="E12" s="154" t="str">
        <f>HYPERLINK('пр.взвешивания'!E12)</f>
        <v>Свердловская область</v>
      </c>
      <c r="F12" s="154">
        <f>HYPERLINK('пр.взвешивания'!F12)</f>
      </c>
      <c r="G12" s="154" t="str">
        <f>HYPERLINK('пр.взвешивания'!G12)</f>
        <v>Демидов И.В.</v>
      </c>
    </row>
    <row r="13" spans="1:7" ht="12.75">
      <c r="A13" s="156"/>
      <c r="B13" s="157"/>
      <c r="C13" s="159"/>
      <c r="D13" s="155"/>
      <c r="E13" s="155"/>
      <c r="F13" s="155"/>
      <c r="G13" s="155"/>
    </row>
    <row r="14" spans="1:7" ht="12.75">
      <c r="A14" s="156">
        <v>2</v>
      </c>
      <c r="B14" s="157">
        <v>5</v>
      </c>
      <c r="C14" s="158" t="str">
        <f>HYPERLINK('пр.взвешивания'!C14)</f>
        <v>Климкина Елена</v>
      </c>
      <c r="D14" s="154" t="str">
        <f>HYPERLINK('пр.взвешивания'!D14)</f>
        <v>1994, 1</v>
      </c>
      <c r="E14" s="154" t="str">
        <f>HYPERLINK('пр.взвешивания'!E14)</f>
        <v>ХМАО</v>
      </c>
      <c r="F14" s="154">
        <f>HYPERLINK('пр.взвешивания'!F14)</f>
      </c>
      <c r="G14" s="154" t="str">
        <f>HYPERLINK('пр.взвешивания'!G14)</f>
        <v>Олексий В.В.</v>
      </c>
    </row>
    <row r="15" spans="1:7" ht="12.75">
      <c r="A15" s="156"/>
      <c r="B15" s="157"/>
      <c r="C15" s="159"/>
      <c r="D15" s="155"/>
      <c r="E15" s="155"/>
      <c r="F15" s="155"/>
      <c r="G15" s="155"/>
    </row>
    <row r="20" spans="1:7" ht="13.5">
      <c r="A20" s="54"/>
      <c r="B20" s="54"/>
      <c r="C20" s="54"/>
      <c r="D20" s="54"/>
      <c r="E20" s="54"/>
      <c r="F20" s="54"/>
      <c r="G20" s="54"/>
    </row>
    <row r="21" spans="1:7" ht="13.5">
      <c r="A21" s="54"/>
      <c r="B21" s="54"/>
      <c r="C21" s="54"/>
      <c r="D21" s="54"/>
      <c r="E21" s="54"/>
      <c r="F21" s="54"/>
      <c r="G21" s="54"/>
    </row>
    <row r="22" spans="1:9" ht="15">
      <c r="A22" s="44" t="str">
        <f>HYPERLINK('[1]реквизиты'!$A$20)</f>
        <v>Гл. судья, судья МК</v>
      </c>
      <c r="B22" s="45"/>
      <c r="C22" s="45"/>
      <c r="D22" s="7"/>
      <c r="E22" s="7"/>
      <c r="F22" s="6"/>
      <c r="G22" s="13" t="s">
        <v>59</v>
      </c>
      <c r="H22" s="12"/>
      <c r="I22" s="12"/>
    </row>
    <row r="23" spans="1:9" ht="15">
      <c r="A23" s="45"/>
      <c r="B23" s="45"/>
      <c r="C23" s="45"/>
      <c r="D23" s="8"/>
      <c r="E23" s="8"/>
      <c r="F23" s="55"/>
      <c r="G23" s="56" t="s">
        <v>53</v>
      </c>
      <c r="H23" s="12"/>
      <c r="I23" s="12"/>
    </row>
    <row r="24" spans="1:9" ht="12.75">
      <c r="A24" s="46"/>
      <c r="B24" s="46"/>
      <c r="C24" s="46"/>
      <c r="D24" s="57"/>
      <c r="E24" s="57"/>
      <c r="F24" s="57"/>
      <c r="G24" s="12"/>
      <c r="H24" s="12"/>
      <c r="I24" s="12"/>
    </row>
    <row r="25" spans="1:9" ht="15">
      <c r="A25" s="44" t="s">
        <v>60</v>
      </c>
      <c r="B25" s="45"/>
      <c r="C25" s="45"/>
      <c r="D25" s="9"/>
      <c r="E25" s="9"/>
      <c r="F25" s="58"/>
      <c r="G25" s="13" t="s">
        <v>55</v>
      </c>
      <c r="H25" s="12"/>
      <c r="I25" s="12"/>
    </row>
    <row r="26" spans="1:9" ht="12.75">
      <c r="A26" s="46"/>
      <c r="B26" s="46"/>
      <c r="C26" s="46"/>
      <c r="D26" s="12"/>
      <c r="E26" s="12"/>
      <c r="F26" s="12"/>
      <c r="G26" s="56" t="s">
        <v>56</v>
      </c>
      <c r="H26" s="12"/>
      <c r="I26" s="12"/>
    </row>
    <row r="27" spans="1:9" ht="12.75">
      <c r="A27" s="46"/>
      <c r="B27" s="46"/>
      <c r="C27" s="46"/>
      <c r="D27" s="12"/>
      <c r="E27" s="12"/>
      <c r="F27" s="12"/>
      <c r="G27" s="12"/>
      <c r="H27" s="12"/>
      <c r="I27" s="12"/>
    </row>
    <row r="28" ht="12.75" customHeight="1">
      <c r="H28" s="39"/>
    </row>
    <row r="29" ht="12.75">
      <c r="H29" s="39"/>
    </row>
    <row r="32" ht="12.75">
      <c r="G32" s="14"/>
    </row>
  </sheetData>
  <mergeCells count="44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4:A15"/>
    <mergeCell ref="B14:B15"/>
    <mergeCell ref="C14:C15"/>
    <mergeCell ref="D14:D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7">
      <selection activeCell="F36" sqref="F3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">
      <c r="F1" s="45" t="s">
        <v>19</v>
      </c>
    </row>
    <row r="2" ht="13.5">
      <c r="C2" s="41" t="s">
        <v>28</v>
      </c>
    </row>
    <row r="3" ht="13.5">
      <c r="C3" s="42" t="s">
        <v>29</v>
      </c>
    </row>
    <row r="4" spans="1:9" ht="12.75">
      <c r="A4" s="119" t="s">
        <v>30</v>
      </c>
      <c r="B4" s="119" t="s">
        <v>1</v>
      </c>
      <c r="C4" s="133" t="s">
        <v>8</v>
      </c>
      <c r="D4" s="119" t="s">
        <v>9</v>
      </c>
      <c r="E4" s="119" t="s">
        <v>10</v>
      </c>
      <c r="F4" s="119" t="s">
        <v>20</v>
      </c>
      <c r="G4" s="119" t="s">
        <v>21</v>
      </c>
      <c r="H4" s="119" t="s">
        <v>22</v>
      </c>
      <c r="I4" s="119" t="s">
        <v>23</v>
      </c>
    </row>
    <row r="5" spans="1:9" ht="12.7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64"/>
      <c r="B6" s="165">
        <v>3</v>
      </c>
      <c r="C6" s="166" t="str">
        <f>VLOOKUP(B6,'пр.взвешивания'!B6:C15,2,FALSE)</f>
        <v>Королева Ольга Викторовна</v>
      </c>
      <c r="D6" s="167" t="str">
        <f>VLOOKUP(C6,'пр.взвешивания'!C6:D15,2,FALSE)</f>
        <v>1993, КМС</v>
      </c>
      <c r="E6" s="167" t="str">
        <f>VLOOKUP(D6,'пр.взвешивания'!D6:E15,2,FALSE)</f>
        <v>Тюменская область</v>
      </c>
      <c r="F6" s="124"/>
      <c r="G6" s="125"/>
      <c r="H6" s="126"/>
      <c r="I6" s="119"/>
    </row>
    <row r="7" spans="1:9" ht="12.75" customHeight="1">
      <c r="A7" s="164"/>
      <c r="B7" s="119"/>
      <c r="C7" s="166"/>
      <c r="D7" s="167"/>
      <c r="E7" s="167"/>
      <c r="F7" s="124"/>
      <c r="G7" s="124"/>
      <c r="H7" s="126"/>
      <c r="I7" s="119"/>
    </row>
    <row r="8" spans="1:9" ht="12.75" customHeight="1">
      <c r="A8" s="168"/>
      <c r="B8" s="165">
        <v>4</v>
      </c>
      <c r="C8" s="166" t="s">
        <v>45</v>
      </c>
      <c r="D8" s="167">
        <v>1995.1</v>
      </c>
      <c r="E8" s="167" t="s">
        <v>70</v>
      </c>
      <c r="F8" s="124"/>
      <c r="G8" s="124"/>
      <c r="H8" s="119"/>
      <c r="I8" s="119"/>
    </row>
    <row r="9" spans="1:9" ht="12.75" customHeight="1">
      <c r="A9" s="168"/>
      <c r="B9" s="119"/>
      <c r="C9" s="166"/>
      <c r="D9" s="167"/>
      <c r="E9" s="167"/>
      <c r="F9" s="124"/>
      <c r="G9" s="124"/>
      <c r="H9" s="119"/>
      <c r="I9" s="119"/>
    </row>
    <row r="10" ht="19.5" customHeight="1">
      <c r="E10" s="46" t="s">
        <v>31</v>
      </c>
    </row>
    <row r="11" spans="5:9" ht="19.5" customHeight="1">
      <c r="E11" s="46" t="s">
        <v>7</v>
      </c>
      <c r="F11" s="47"/>
      <c r="G11" s="47"/>
      <c r="H11" s="47"/>
      <c r="I11" s="47"/>
    </row>
    <row r="12" spans="5:9" ht="19.5" customHeight="1">
      <c r="E12" s="46" t="s">
        <v>14</v>
      </c>
      <c r="F12" s="47"/>
      <c r="G12" s="47"/>
      <c r="H12" s="47"/>
      <c r="I12" s="47"/>
    </row>
    <row r="13" ht="19.5" customHeight="1"/>
    <row r="14" ht="19.5" customHeight="1"/>
    <row r="15" ht="13.5">
      <c r="C15" s="42" t="s">
        <v>29</v>
      </c>
    </row>
    <row r="16" spans="1:9" ht="12.75">
      <c r="A16" s="119" t="s">
        <v>30</v>
      </c>
      <c r="B16" s="119" t="s">
        <v>1</v>
      </c>
      <c r="C16" s="133" t="s">
        <v>8</v>
      </c>
      <c r="D16" s="119" t="s">
        <v>9</v>
      </c>
      <c r="E16" s="119" t="s">
        <v>10</v>
      </c>
      <c r="F16" s="119" t="s">
        <v>20</v>
      </c>
      <c r="G16" s="119" t="s">
        <v>21</v>
      </c>
      <c r="H16" s="119" t="s">
        <v>22</v>
      </c>
      <c r="I16" s="119" t="s">
        <v>23</v>
      </c>
    </row>
    <row r="17" spans="1:9" ht="12.7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2.75">
      <c r="A18" s="164"/>
      <c r="B18" s="165">
        <v>4</v>
      </c>
      <c r="C18" s="166" t="s">
        <v>71</v>
      </c>
      <c r="D18" s="167">
        <v>1995.1</v>
      </c>
      <c r="E18" s="167" t="s">
        <v>41</v>
      </c>
      <c r="F18" s="124"/>
      <c r="G18" s="125"/>
      <c r="H18" s="126"/>
      <c r="I18" s="119"/>
    </row>
    <row r="19" spans="1:9" ht="12.75">
      <c r="A19" s="164"/>
      <c r="B19" s="119"/>
      <c r="C19" s="166"/>
      <c r="D19" s="167"/>
      <c r="E19" s="167"/>
      <c r="F19" s="124"/>
      <c r="G19" s="124"/>
      <c r="H19" s="126"/>
      <c r="I19" s="119"/>
    </row>
    <row r="20" spans="1:9" ht="12.75">
      <c r="A20" s="168"/>
      <c r="B20" s="165">
        <v>2</v>
      </c>
      <c r="C20" s="166" t="str">
        <f>VLOOKUP(B20,'пр.взвешивания'!B8:C17,2,FALSE)</f>
        <v>Власова Татьяна Андреевна</v>
      </c>
      <c r="D20" s="167" t="str">
        <f>VLOOKUP(C20,'пр.взвешивания'!C8:D17,2,FALSE)</f>
        <v>1995, 1</v>
      </c>
      <c r="E20" s="167" t="str">
        <f>VLOOKUP(D20,'пр.взвешивания'!D8:E17,2,FALSE)</f>
        <v>Свердловская область</v>
      </c>
      <c r="F20" s="124"/>
      <c r="G20" s="124"/>
      <c r="H20" s="119"/>
      <c r="I20" s="119"/>
    </row>
    <row r="21" spans="1:9" ht="12.75">
      <c r="A21" s="168"/>
      <c r="B21" s="119"/>
      <c r="C21" s="166"/>
      <c r="D21" s="167"/>
      <c r="E21" s="167"/>
      <c r="F21" s="124"/>
      <c r="G21" s="124"/>
      <c r="H21" s="119"/>
      <c r="I21" s="119"/>
    </row>
    <row r="22" ht="19.5" customHeight="1">
      <c r="E22" s="46" t="s">
        <v>31</v>
      </c>
    </row>
    <row r="23" spans="5:9" ht="19.5" customHeight="1">
      <c r="E23" s="46" t="s">
        <v>7</v>
      </c>
      <c r="F23" s="47"/>
      <c r="G23" s="47"/>
      <c r="H23" s="47"/>
      <c r="I23" s="47"/>
    </row>
    <row r="24" spans="5:9" ht="19.5" customHeight="1">
      <c r="E24" s="46" t="s">
        <v>14</v>
      </c>
      <c r="F24" s="47"/>
      <c r="G24" s="47"/>
      <c r="H24" s="47"/>
      <c r="I24" s="47"/>
    </row>
    <row r="25" ht="19.5" customHeight="1"/>
    <row r="26" ht="19.5" customHeight="1"/>
    <row r="27" ht="13.5">
      <c r="C27" s="48" t="s">
        <v>16</v>
      </c>
    </row>
    <row r="28" spans="1:9" ht="12.75">
      <c r="A28" s="119" t="s">
        <v>30</v>
      </c>
      <c r="B28" s="119" t="s">
        <v>1</v>
      </c>
      <c r="C28" s="133" t="s">
        <v>8</v>
      </c>
      <c r="D28" s="119" t="s">
        <v>9</v>
      </c>
      <c r="E28" s="119" t="s">
        <v>10</v>
      </c>
      <c r="F28" s="119" t="s">
        <v>20</v>
      </c>
      <c r="G28" s="119" t="s">
        <v>21</v>
      </c>
      <c r="H28" s="119" t="s">
        <v>22</v>
      </c>
      <c r="I28" s="119" t="s">
        <v>23</v>
      </c>
    </row>
    <row r="29" spans="1:9" ht="12.7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2.75">
      <c r="A30" s="164"/>
      <c r="B30" s="119">
        <v>3</v>
      </c>
      <c r="C30" s="166" t="s">
        <v>48</v>
      </c>
      <c r="D30" s="167" t="s">
        <v>68</v>
      </c>
      <c r="E30" s="167" t="s">
        <v>32</v>
      </c>
      <c r="F30" s="124"/>
      <c r="G30" s="125"/>
      <c r="H30" s="126"/>
      <c r="I30" s="119"/>
    </row>
    <row r="31" spans="1:9" ht="12.75">
      <c r="A31" s="164"/>
      <c r="B31" s="119"/>
      <c r="C31" s="166"/>
      <c r="D31" s="167"/>
      <c r="E31" s="167"/>
      <c r="F31" s="124"/>
      <c r="G31" s="124"/>
      <c r="H31" s="126"/>
      <c r="I31" s="119"/>
    </row>
    <row r="32" spans="1:9" ht="12.75">
      <c r="A32" s="168"/>
      <c r="B32" s="119">
        <v>5</v>
      </c>
      <c r="C32" s="166" t="s">
        <v>39</v>
      </c>
      <c r="D32" s="167">
        <v>1995.1</v>
      </c>
      <c r="E32" s="167" t="s">
        <v>41</v>
      </c>
      <c r="F32" s="124"/>
      <c r="G32" s="124"/>
      <c r="H32" s="119"/>
      <c r="I32" s="119"/>
    </row>
    <row r="33" spans="1:9" ht="12.75">
      <c r="A33" s="168"/>
      <c r="B33" s="119"/>
      <c r="C33" s="166"/>
      <c r="D33" s="167"/>
      <c r="E33" s="167"/>
      <c r="F33" s="124"/>
      <c r="G33" s="124"/>
      <c r="H33" s="119"/>
      <c r="I33" s="119"/>
    </row>
    <row r="34" ht="19.5" customHeight="1">
      <c r="E34" s="46" t="s">
        <v>31</v>
      </c>
    </row>
    <row r="35" spans="5:9" ht="19.5" customHeight="1">
      <c r="E35" s="46" t="s">
        <v>7</v>
      </c>
      <c r="F35" s="47"/>
      <c r="G35" s="47"/>
      <c r="H35" s="47"/>
      <c r="I35" s="47"/>
    </row>
    <row r="36" spans="5:9" ht="19.5" customHeight="1">
      <c r="E36" s="46" t="s">
        <v>14</v>
      </c>
      <c r="F36" s="47"/>
      <c r="G36" s="47"/>
      <c r="H36" s="47"/>
      <c r="I36" s="4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19" sqref="L18:L1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14" t="s">
        <v>72</v>
      </c>
      <c r="B1" s="114"/>
      <c r="C1" s="114"/>
      <c r="D1" s="114"/>
      <c r="E1" s="114"/>
      <c r="F1" s="114"/>
      <c r="G1" s="114"/>
      <c r="H1" s="1"/>
      <c r="I1" s="1"/>
    </row>
    <row r="2" spans="1:9" ht="18" customHeight="1">
      <c r="A2" s="114" t="s">
        <v>73</v>
      </c>
      <c r="B2" s="163"/>
      <c r="C2" s="163"/>
      <c r="D2" s="163"/>
      <c r="E2" s="163"/>
      <c r="F2" s="163"/>
      <c r="G2" s="163"/>
      <c r="H2" s="171"/>
      <c r="I2" s="171"/>
    </row>
    <row r="3" ht="18.75" customHeight="1">
      <c r="D3" s="46" t="s">
        <v>43</v>
      </c>
    </row>
    <row r="4" spans="1:7" ht="12.75">
      <c r="A4" s="119" t="s">
        <v>0</v>
      </c>
      <c r="B4" s="119" t="s">
        <v>1</v>
      </c>
      <c r="C4" s="119" t="s">
        <v>2</v>
      </c>
      <c r="D4" s="119" t="s">
        <v>3</v>
      </c>
      <c r="E4" s="119" t="s">
        <v>4</v>
      </c>
      <c r="F4" s="119" t="s">
        <v>5</v>
      </c>
      <c r="G4" s="119" t="s">
        <v>6</v>
      </c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 customHeight="1">
      <c r="A6" s="119">
        <v>1</v>
      </c>
      <c r="B6" s="119">
        <v>1</v>
      </c>
      <c r="C6" s="169" t="s">
        <v>47</v>
      </c>
      <c r="D6" s="120">
        <v>1993.1</v>
      </c>
      <c r="E6" s="120" t="s">
        <v>32</v>
      </c>
      <c r="F6" s="120"/>
      <c r="G6" s="120" t="s">
        <v>33</v>
      </c>
    </row>
    <row r="7" spans="1:7" ht="12.75">
      <c r="A7" s="119"/>
      <c r="B7" s="119"/>
      <c r="C7" s="170"/>
      <c r="D7" s="133"/>
      <c r="E7" s="133"/>
      <c r="F7" s="133"/>
      <c r="G7" s="133"/>
    </row>
    <row r="8" spans="1:7" ht="12.75" customHeight="1">
      <c r="A8" s="119">
        <v>2</v>
      </c>
      <c r="B8" s="119">
        <v>3</v>
      </c>
      <c r="C8" s="169" t="s">
        <v>48</v>
      </c>
      <c r="D8" s="120" t="s">
        <v>35</v>
      </c>
      <c r="E8" s="120" t="s">
        <v>32</v>
      </c>
      <c r="F8" s="120"/>
      <c r="G8" s="120" t="s">
        <v>34</v>
      </c>
    </row>
    <row r="9" spans="1:7" ht="12.75">
      <c r="A9" s="119"/>
      <c r="B9" s="119"/>
      <c r="C9" s="170"/>
      <c r="D9" s="133"/>
      <c r="E9" s="133"/>
      <c r="F9" s="133"/>
      <c r="G9" s="133"/>
    </row>
    <row r="10" spans="1:7" ht="12.75" customHeight="1">
      <c r="A10" s="119">
        <v>3</v>
      </c>
      <c r="B10" s="119">
        <v>2</v>
      </c>
      <c r="C10" s="169" t="s">
        <v>44</v>
      </c>
      <c r="D10" s="120" t="s">
        <v>36</v>
      </c>
      <c r="E10" s="120" t="s">
        <v>37</v>
      </c>
      <c r="F10" s="120"/>
      <c r="G10" s="120" t="s">
        <v>38</v>
      </c>
    </row>
    <row r="11" spans="1:7" ht="12.75">
      <c r="A11" s="119"/>
      <c r="B11" s="119"/>
      <c r="C11" s="170"/>
      <c r="D11" s="133"/>
      <c r="E11" s="133"/>
      <c r="F11" s="133"/>
      <c r="G11" s="133"/>
    </row>
    <row r="12" spans="1:7" ht="12.75" customHeight="1">
      <c r="A12" s="119">
        <v>4</v>
      </c>
      <c r="B12" s="119">
        <v>4</v>
      </c>
      <c r="C12" s="169" t="s">
        <v>45</v>
      </c>
      <c r="D12" s="120" t="s">
        <v>36</v>
      </c>
      <c r="E12" s="120" t="s">
        <v>37</v>
      </c>
      <c r="F12" s="120"/>
      <c r="G12" s="120" t="s">
        <v>46</v>
      </c>
    </row>
    <row r="13" spans="1:7" ht="12.75">
      <c r="A13" s="119"/>
      <c r="B13" s="119"/>
      <c r="C13" s="170"/>
      <c r="D13" s="133"/>
      <c r="E13" s="133"/>
      <c r="F13" s="133"/>
      <c r="G13" s="133"/>
    </row>
    <row r="14" spans="1:7" ht="12.75" customHeight="1">
      <c r="A14" s="119">
        <v>5</v>
      </c>
      <c r="B14" s="119">
        <v>5</v>
      </c>
      <c r="C14" s="169" t="s">
        <v>39</v>
      </c>
      <c r="D14" s="120" t="s">
        <v>40</v>
      </c>
      <c r="E14" s="120" t="s">
        <v>41</v>
      </c>
      <c r="F14" s="120"/>
      <c r="G14" s="120" t="s">
        <v>42</v>
      </c>
    </row>
    <row r="15" spans="1:7" ht="12.75">
      <c r="A15" s="119"/>
      <c r="B15" s="119"/>
      <c r="C15" s="170"/>
      <c r="D15" s="133"/>
      <c r="E15" s="133"/>
      <c r="F15" s="133"/>
      <c r="G15" s="133"/>
    </row>
    <row r="21" spans="2:6" ht="12.75">
      <c r="B21" s="46"/>
      <c r="C21" s="46" t="s">
        <v>74</v>
      </c>
      <c r="F21" s="46" t="s">
        <v>52</v>
      </c>
    </row>
    <row r="22" spans="1:8" ht="12.75" customHeight="1">
      <c r="A22" s="136"/>
      <c r="B22" s="60"/>
      <c r="C22" s="60"/>
      <c r="D22" s="60"/>
      <c r="E22" s="60"/>
      <c r="F22" s="60" t="s">
        <v>75</v>
      </c>
      <c r="G22" s="60"/>
      <c r="H22" s="2"/>
    </row>
    <row r="23" spans="1:8" ht="12.75" customHeight="1">
      <c r="A23" s="136"/>
      <c r="B23" s="60"/>
      <c r="C23" s="60"/>
      <c r="D23" s="60"/>
      <c r="E23" s="60"/>
      <c r="F23" s="60"/>
      <c r="G23" s="60"/>
      <c r="H23" s="2"/>
    </row>
    <row r="24" spans="1:8" ht="12.75" customHeight="1">
      <c r="A24" s="136"/>
      <c r="C24" s="41" t="s">
        <v>60</v>
      </c>
      <c r="D24" s="60"/>
      <c r="E24" s="60"/>
      <c r="F24" s="60" t="s">
        <v>55</v>
      </c>
      <c r="G24" s="60"/>
      <c r="H24" s="2"/>
    </row>
    <row r="25" spans="1:8" ht="12.75" customHeight="1">
      <c r="A25" s="136"/>
      <c r="B25" s="60"/>
      <c r="C25" s="60"/>
      <c r="D25" s="60"/>
      <c r="E25" s="60"/>
      <c r="F25" s="60" t="s">
        <v>76</v>
      </c>
      <c r="G25" s="60"/>
      <c r="H25" s="2"/>
    </row>
    <row r="26" spans="6:8" ht="12.75" customHeight="1">
      <c r="F26" s="136"/>
      <c r="G26" s="136"/>
      <c r="H26" s="2"/>
    </row>
    <row r="27" spans="6:8" ht="12.75">
      <c r="F27" s="136"/>
      <c r="G27" s="136"/>
      <c r="H27" s="2"/>
    </row>
    <row r="28" spans="6:8" ht="12.75">
      <c r="F28" s="136"/>
      <c r="G28" s="136"/>
      <c r="H28" s="2"/>
    </row>
    <row r="29" spans="6:8" ht="12.75">
      <c r="F29" s="136"/>
      <c r="G29" s="136"/>
      <c r="H29" s="2"/>
    </row>
    <row r="30" spans="6:8" ht="12.75" customHeight="1">
      <c r="F30" s="136"/>
      <c r="G30" s="136"/>
      <c r="H30" s="2"/>
    </row>
    <row r="31" spans="6:8" ht="12.75">
      <c r="F31" s="136"/>
      <c r="G31" s="136"/>
      <c r="H31" s="2"/>
    </row>
    <row r="32" spans="6:8" ht="27.75" customHeight="1">
      <c r="F32" s="14"/>
      <c r="G32" s="14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3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E12:E13"/>
    <mergeCell ref="F12:F13"/>
    <mergeCell ref="G12:G13"/>
    <mergeCell ref="E14:E15"/>
    <mergeCell ref="F14:F15"/>
    <mergeCell ref="G14:G15"/>
    <mergeCell ref="A22:A23"/>
    <mergeCell ref="A24:A25"/>
    <mergeCell ref="F26:F27"/>
    <mergeCell ref="G26:G27"/>
    <mergeCell ref="G28:G29"/>
    <mergeCell ref="F30:F31"/>
    <mergeCell ref="G30:G31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2010-11-21T05:54:51Z</cp:lastPrinted>
  <dcterms:created xsi:type="dcterms:W3CDTF">1996-10-08T23:32:33Z</dcterms:created>
  <dcterms:modified xsi:type="dcterms:W3CDTF">2010-11-21T11:45:59Z</dcterms:modified>
  <cp:category/>
  <cp:version/>
  <cp:contentType/>
  <cp:contentStatus/>
</cp:coreProperties>
</file>