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476" windowWidth="9645" windowHeight="7245" activeTab="1"/>
  </bookViews>
  <sheets>
    <sheet name="личные" sheetId="1" r:id="rId1"/>
    <sheet name="командные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<sst xmlns="http://schemas.openxmlformats.org/spreadsheetml/2006/main" count="6" uniqueCount="6">
  <si>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Total results</t>
  </si>
  <si>
    <t>Total results                                                                                                      /Command superiority/</t>
  </si>
  <si>
    <t>&gt;80</t>
  </si>
  <si>
    <t>F(Ж)</t>
  </si>
  <si>
    <r>
      <t xml:space="preserve">Country/team                               </t>
    </r>
    <r>
      <rPr>
        <sz val="10"/>
        <rFont val="Arial"/>
        <family val="2"/>
      </rPr>
      <t>Страна,команда</t>
    </r>
  </si>
  <si>
    <r>
      <t>Quantity of the typed points</t>
    </r>
    <r>
      <rPr>
        <sz val="10"/>
        <rFont val="Arial"/>
        <family val="2"/>
      </rPr>
      <t xml:space="preserve">  Очки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</si>
</sst>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9"/>
      <name val="Arial"/>
      <family val="2"/>
    </font>
    <font>
      <b/>
      <sz val="12"/>
      <name val="Arial Cyr"/>
      <family val="0"/>
    </font>
    <font>
      <i/>
      <sz val="12"/>
      <name val="Arial"/>
      <family val="2"/>
    </font>
    <font>
      <i/>
      <sz val="12"/>
      <name val="Arial Narrow"/>
      <family val="2"/>
    </font>
    <font>
      <b/>
      <sz val="16"/>
      <name val="Arial Cyr"/>
      <family val="0"/>
    </font>
    <font>
      <sz val="14"/>
      <color indexed="18"/>
      <name val="Arial Cyr"/>
      <family val="0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15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15" applyNumberFormat="1" applyFont="1" applyFill="1" applyBorder="1" applyAlignment="1">
      <alignment/>
    </xf>
    <xf numFmtId="0" fontId="2" fillId="0" borderId="0" xfId="15" applyFont="1" applyBorder="1" applyAlignment="1">
      <alignment/>
    </xf>
    <xf numFmtId="0" fontId="3" fillId="0" borderId="0" xfId="0" applyFont="1" applyAlignment="1">
      <alignment/>
    </xf>
    <xf numFmtId="0" fontId="8" fillId="0" borderId="0" xfId="15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15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15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15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15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textRotation="90" wrapText="1"/>
    </xf>
    <xf numFmtId="0" fontId="0" fillId="0" borderId="0" xfId="0" applyFont="1" applyAlignment="1">
      <alignment/>
    </xf>
    <xf numFmtId="0" fontId="8" fillId="0" borderId="0" xfId="15" applyNumberFormat="1" applyFont="1" applyFill="1" applyBorder="1" applyAlignment="1" applyProtection="1">
      <alignment vertical="center" wrapText="1"/>
      <protection/>
    </xf>
    <xf numFmtId="16" fontId="0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left" vertical="center" wrapText="1"/>
    </xf>
    <xf numFmtId="0" fontId="4" fillId="0" borderId="0" xfId="15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21" fillId="4" borderId="9" xfId="15" applyNumberFormat="1" applyFont="1" applyFill="1" applyBorder="1" applyAlignment="1" applyProtection="1">
      <alignment horizontal="center" vertical="center" wrapText="1"/>
      <protection/>
    </xf>
    <xf numFmtId="0" fontId="21" fillId="4" borderId="10" xfId="15" applyNumberFormat="1" applyFont="1" applyFill="1" applyBorder="1" applyAlignment="1" applyProtection="1">
      <alignment horizontal="center" vertical="center" wrapText="1"/>
      <protection/>
    </xf>
    <xf numFmtId="0" fontId="21" fillId="4" borderId="11" xfId="15" applyNumberFormat="1" applyFont="1" applyFill="1" applyBorder="1" applyAlignment="1" applyProtection="1">
      <alignment horizontal="center" vertical="center" wrapText="1"/>
      <protection/>
    </xf>
    <xf numFmtId="0" fontId="22" fillId="4" borderId="9" xfId="15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19" fillId="0" borderId="0" xfId="0" applyFont="1" applyAlignment="1">
      <alignment horizontal="right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8" fillId="4" borderId="9" xfId="15" applyNumberFormat="1" applyFont="1" applyFill="1" applyBorder="1" applyAlignment="1" applyProtection="1">
      <alignment horizontal="center" vertical="center" wrapText="1"/>
      <protection/>
    </xf>
    <xf numFmtId="0" fontId="18" fillId="4" borderId="10" xfId="15" applyNumberFormat="1" applyFont="1" applyFill="1" applyBorder="1" applyAlignment="1" applyProtection="1">
      <alignment horizontal="center" vertical="center" wrapText="1"/>
      <protection/>
    </xf>
    <xf numFmtId="0" fontId="18" fillId="4" borderId="11" xfId="15" applyNumberFormat="1" applyFont="1" applyFill="1" applyBorder="1" applyAlignment="1" applyProtection="1">
      <alignment horizontal="center" vertical="center" wrapText="1"/>
      <protection/>
    </xf>
    <xf numFmtId="0" fontId="8" fillId="4" borderId="19" xfId="15" applyNumberFormat="1" applyFont="1" applyFill="1" applyBorder="1" applyAlignment="1" applyProtection="1">
      <alignment horizontal="center" vertical="center" wrapText="1"/>
      <protection/>
    </xf>
    <xf numFmtId="0" fontId="8" fillId="4" borderId="18" xfId="15" applyNumberFormat="1" applyFont="1" applyFill="1" applyBorder="1" applyAlignment="1" applyProtection="1">
      <alignment horizontal="center" vertical="center" wrapText="1"/>
      <protection/>
    </xf>
    <xf numFmtId="0" fontId="8" fillId="4" borderId="20" xfId="15" applyNumberFormat="1" applyFont="1" applyFill="1" applyBorder="1" applyAlignment="1" applyProtection="1">
      <alignment horizontal="center" vertical="center" wrapText="1"/>
      <protection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219075</xdr:colOff>
      <xdr:row>0</xdr:row>
      <xdr:rowOff>533400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0</xdr:rowOff>
    </xdr:from>
    <xdr:to>
      <xdr:col>3</xdr:col>
      <xdr:colOff>704850</xdr:colOff>
      <xdr:row>0</xdr:row>
      <xdr:rowOff>514350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60" t="8450" r="73979" b="15493"/>
        <a:stretch>
          <a:fillRect/>
        </a:stretch>
      </xdr:blipFill>
      <xdr:spPr>
        <a:xfrm>
          <a:off x="657225" y="0"/>
          <a:ext cx="8477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0</xdr:col>
      <xdr:colOff>523875</xdr:colOff>
      <xdr:row>0</xdr:row>
      <xdr:rowOff>533400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0</xdr:row>
      <xdr:rowOff>66675</xdr:rowOff>
    </xdr:from>
    <xdr:to>
      <xdr:col>2</xdr:col>
      <xdr:colOff>238125</xdr:colOff>
      <xdr:row>0</xdr:row>
      <xdr:rowOff>581025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60" t="8450" r="73979" b="15493"/>
        <a:stretch>
          <a:fillRect/>
        </a:stretch>
      </xdr:blipFill>
      <xdr:spPr>
        <a:xfrm>
          <a:off x="609600" y="66675"/>
          <a:ext cx="8477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6;&#1088;&#1077;&#1074;&#1085;&#1086;&#1074;&#1072;&#1085;&#1080;&#1103;\&#1052;&#1077;&#1078;&#1076;&#1091;&#1085;&#1072;&#1088;&#1086;&#1076;&#1085;&#1099;&#1077;\&#1045;&#1074;&#1088;&#1086;&#1087;&#1072;\&#1087;&#1077;&#1088;-&#1074;&#1086;%20&#1045;&#1074;&#1088;&#1086;&#1087;&#1099;%202011%20&#1055;&#1088;&#1072;&#1075;&#1072;\&#1102;&#1085;&#1080;&#1086;&#1088;&#1099;\&#1086;&#1090;&#1095;&#1077;&#1090;\&#1050;&#1086;&#1084;%20&#1087;&#1077;&#1088;&#1074;&#1077;&#1085;&#1089;&#1090;&#1074;&#1086;%20&#1102;&#1085;&#1080;&#1086;&#1088;&#1082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8;&#1077;&#1085;&#1097;&#1080;&#1085;&#1099;\&#1086;&#1090;&#1095;&#1077;&#1090;\&#1050;&#1086;&#1084;%20&#1087;&#1077;&#1088;&#1074;&#1077;&#1085;&#1089;&#1090;&#1074;&#1086;%20&#1078;&#1077;&#1085;&#1097;&#1080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</v>
          </cell>
          <cell r="C7">
            <v>3</v>
          </cell>
          <cell r="D7">
            <v>1</v>
          </cell>
          <cell r="E7" t="str">
            <v>KUNYTSKA Olena</v>
          </cell>
          <cell r="F7">
            <v>1991</v>
          </cell>
          <cell r="G7" t="str">
            <v>UKR</v>
          </cell>
        </row>
        <row r="8">
          <cell r="B8">
            <v>2</v>
          </cell>
          <cell r="C8">
            <v>3</v>
          </cell>
          <cell r="D8" t="str">
            <v>1.</v>
          </cell>
          <cell r="E8" t="str">
            <v>КУНИЦКАЯ Алена</v>
          </cell>
          <cell r="G8" t="str">
            <v>УКР</v>
          </cell>
        </row>
        <row r="9">
          <cell r="B9">
            <v>19</v>
          </cell>
          <cell r="C9">
            <v>5</v>
          </cell>
          <cell r="D9">
            <v>2</v>
          </cell>
          <cell r="E9" t="str">
            <v>SARGSYAN Ruzanna</v>
          </cell>
          <cell r="F9">
            <v>1985</v>
          </cell>
          <cell r="G9" t="str">
            <v>ARM</v>
          </cell>
        </row>
        <row r="10">
          <cell r="B10">
            <v>20</v>
          </cell>
          <cell r="C10">
            <v>5</v>
          </cell>
          <cell r="D10" t="str">
            <v>2.</v>
          </cell>
          <cell r="E10" t="str">
            <v>САРГСЯН Рузанна</v>
          </cell>
          <cell r="G10" t="str">
            <v>АРМ</v>
          </cell>
        </row>
        <row r="11">
          <cell r="B11">
            <v>37</v>
          </cell>
          <cell r="C11">
            <v>16</v>
          </cell>
          <cell r="D11">
            <v>3</v>
          </cell>
          <cell r="E11" t="str">
            <v>MOSKVINA-STIEHL Tatyana</v>
          </cell>
          <cell r="F11">
            <v>1973</v>
          </cell>
          <cell r="G11" t="str">
            <v>BLR</v>
          </cell>
        </row>
        <row r="12">
          <cell r="B12">
            <v>38</v>
          </cell>
          <cell r="C12">
            <v>16</v>
          </cell>
          <cell r="D12" t="str">
            <v>3.</v>
          </cell>
          <cell r="E12" t="str">
            <v>МОСКВИНА-ШТИЛЬ Татьяна</v>
          </cell>
          <cell r="G12" t="str">
            <v>БЛР</v>
          </cell>
        </row>
        <row r="13">
          <cell r="B13">
            <v>55</v>
          </cell>
          <cell r="C13">
            <v>18</v>
          </cell>
          <cell r="D13">
            <v>4</v>
          </cell>
          <cell r="E13" t="str">
            <v>FERNANDEZ Marta</v>
          </cell>
          <cell r="F13">
            <v>1990</v>
          </cell>
          <cell r="G13" t="str">
            <v>SPA</v>
          </cell>
        </row>
        <row r="14">
          <cell r="B14">
            <v>56</v>
          </cell>
          <cell r="C14">
            <v>18</v>
          </cell>
          <cell r="D14" t="str">
            <v>4.</v>
          </cell>
          <cell r="E14" t="str">
            <v>ФЕРНАНДЕЗ Марта</v>
          </cell>
          <cell r="G14" t="str">
            <v>ИСП</v>
          </cell>
        </row>
        <row r="15">
          <cell r="B15">
            <v>79</v>
          </cell>
          <cell r="C15">
            <v>30</v>
          </cell>
          <cell r="D15">
            <v>5</v>
          </cell>
          <cell r="E15" t="str">
            <v>VARBANOVA Magdalena</v>
          </cell>
          <cell r="F15">
            <v>1993</v>
          </cell>
          <cell r="G15" t="str">
            <v>BGR</v>
          </cell>
        </row>
        <row r="16">
          <cell r="B16">
            <v>80</v>
          </cell>
          <cell r="C16">
            <v>30</v>
          </cell>
          <cell r="D16" t="str">
            <v>5.</v>
          </cell>
          <cell r="E16" t="str">
            <v>ВАРБАНОВА Магдалена</v>
          </cell>
          <cell r="G16" t="str">
            <v>БГР</v>
          </cell>
        </row>
        <row r="17">
          <cell r="B17">
            <v>97</v>
          </cell>
          <cell r="C17">
            <v>34</v>
          </cell>
          <cell r="D17">
            <v>6</v>
          </cell>
          <cell r="E17" t="str">
            <v>SALIEVICH Mirela</v>
          </cell>
          <cell r="F17">
            <v>1987</v>
          </cell>
          <cell r="G17" t="str">
            <v>SRB</v>
          </cell>
        </row>
        <row r="18">
          <cell r="B18">
            <v>98</v>
          </cell>
          <cell r="C18">
            <v>34</v>
          </cell>
          <cell r="D18" t="str">
            <v>6.</v>
          </cell>
          <cell r="E18" t="str">
            <v>САЛИЕВИЧ Мирела</v>
          </cell>
          <cell r="G18" t="str">
            <v>СРБ</v>
          </cell>
        </row>
        <row r="19">
          <cell r="B19">
            <v>101</v>
          </cell>
          <cell r="C19">
            <v>36</v>
          </cell>
          <cell r="D19">
            <v>7</v>
          </cell>
          <cell r="E19" t="str">
            <v>RUBEL Polina</v>
          </cell>
          <cell r="F19">
            <v>1986</v>
          </cell>
          <cell r="G19" t="str">
            <v>RUS</v>
          </cell>
        </row>
        <row r="20">
          <cell r="B20">
            <v>102</v>
          </cell>
          <cell r="C20">
            <v>36</v>
          </cell>
          <cell r="D20" t="str">
            <v>7.</v>
          </cell>
          <cell r="E20" t="str">
            <v>РУБЕЛЬ Полина</v>
          </cell>
          <cell r="G20" t="str">
            <v>РОС</v>
          </cell>
        </row>
        <row r="21">
          <cell r="B21">
            <v>3</v>
          </cell>
          <cell r="C21">
            <v>2</v>
          </cell>
          <cell r="D21">
            <v>1</v>
          </cell>
          <cell r="E21" t="str">
            <v>OSTPIUK Mariia</v>
          </cell>
          <cell r="F21">
            <v>1991</v>
          </cell>
          <cell r="G21" t="str">
            <v>UKR</v>
          </cell>
        </row>
        <row r="22">
          <cell r="B22">
            <v>4</v>
          </cell>
          <cell r="C22">
            <v>2</v>
          </cell>
          <cell r="D22" t="str">
            <v>1.</v>
          </cell>
          <cell r="E22" t="str">
            <v>ОСТАПЮК Мария</v>
          </cell>
          <cell r="G22" t="str">
            <v>УКР</v>
          </cell>
        </row>
        <row r="23">
          <cell r="B23">
            <v>21</v>
          </cell>
          <cell r="C23">
            <v>8</v>
          </cell>
          <cell r="D23">
            <v>2</v>
          </cell>
          <cell r="E23" t="str">
            <v>KIRILOVA Gabriela</v>
          </cell>
          <cell r="F23">
            <v>1974</v>
          </cell>
          <cell r="G23" t="str">
            <v>BGR</v>
          </cell>
        </row>
        <row r="24">
          <cell r="B24">
            <v>22</v>
          </cell>
          <cell r="C24">
            <v>8</v>
          </cell>
          <cell r="D24" t="str">
            <v>2.</v>
          </cell>
          <cell r="E24" t="str">
            <v>КИРИЛОВА Габриела</v>
          </cell>
          <cell r="G24" t="str">
            <v>БГР</v>
          </cell>
        </row>
        <row r="25">
          <cell r="B25">
            <v>39</v>
          </cell>
          <cell r="C25">
            <v>14</v>
          </cell>
          <cell r="D25">
            <v>3</v>
          </cell>
          <cell r="E25" t="str">
            <v>FRIQUIN Estelle</v>
          </cell>
          <cell r="F25">
            <v>1990</v>
          </cell>
          <cell r="G25" t="str">
            <v>FRA</v>
          </cell>
        </row>
        <row r="26">
          <cell r="B26">
            <v>40</v>
          </cell>
          <cell r="C26">
            <v>14</v>
          </cell>
          <cell r="D26" t="str">
            <v>3.</v>
          </cell>
          <cell r="E26" t="str">
            <v>ФРИТЯН Эстель</v>
          </cell>
          <cell r="G26" t="str">
            <v>ФРА</v>
          </cell>
        </row>
        <row r="27">
          <cell r="B27">
            <v>57</v>
          </cell>
          <cell r="C27">
            <v>37</v>
          </cell>
          <cell r="D27">
            <v>4</v>
          </cell>
          <cell r="E27" t="str">
            <v>ZHARSKAYA Maryna</v>
          </cell>
          <cell r="F27">
            <v>1983</v>
          </cell>
          <cell r="G27" t="str">
            <v>BLR</v>
          </cell>
        </row>
        <row r="28">
          <cell r="B28">
            <v>58</v>
          </cell>
          <cell r="C28">
            <v>37</v>
          </cell>
          <cell r="D28" t="str">
            <v>4.</v>
          </cell>
          <cell r="E28" t="str">
            <v>ЖАРСКАЯ Марина</v>
          </cell>
          <cell r="G28" t="str">
            <v>БЛР</v>
          </cell>
        </row>
        <row r="29">
          <cell r="B29">
            <v>89</v>
          </cell>
          <cell r="C29">
            <v>38</v>
          </cell>
          <cell r="D29">
            <v>5</v>
          </cell>
          <cell r="E29" t="str">
            <v>MIRZOYAN Susanna</v>
          </cell>
          <cell r="F29">
            <v>1986</v>
          </cell>
          <cell r="G29" t="str">
            <v>RUS</v>
          </cell>
        </row>
        <row r="30">
          <cell r="B30">
            <v>90</v>
          </cell>
          <cell r="C30">
            <v>38</v>
          </cell>
          <cell r="D30" t="str">
            <v>5.</v>
          </cell>
          <cell r="E30" t="str">
            <v>МИРЗОЯН Сусанна</v>
          </cell>
          <cell r="G30" t="str">
            <v>РОС</v>
          </cell>
        </row>
        <row r="31">
          <cell r="B31">
            <v>111</v>
          </cell>
          <cell r="C31">
            <v>46</v>
          </cell>
          <cell r="D31">
            <v>6</v>
          </cell>
          <cell r="E31" t="str">
            <v>SMILKOVICH  Masha</v>
          </cell>
          <cell r="F31">
            <v>1990</v>
          </cell>
          <cell r="G31" t="str">
            <v>SRB</v>
          </cell>
        </row>
        <row r="32">
          <cell r="B32">
            <v>112</v>
          </cell>
          <cell r="C32">
            <v>46</v>
          </cell>
          <cell r="D32" t="str">
            <v>6.</v>
          </cell>
          <cell r="E32" t="str">
            <v>СМИЛКОВИЧ Маша</v>
          </cell>
          <cell r="G32" t="str">
            <v>СРБ</v>
          </cell>
        </row>
        <row r="33">
          <cell r="B33">
            <v>5</v>
          </cell>
          <cell r="C33">
            <v>1</v>
          </cell>
          <cell r="D33">
            <v>1</v>
          </cell>
          <cell r="E33" t="str">
            <v>SAVCHUK Olesia</v>
          </cell>
          <cell r="F33">
            <v>1982</v>
          </cell>
          <cell r="G33" t="str">
            <v>UKR</v>
          </cell>
        </row>
        <row r="34">
          <cell r="B34">
            <v>6</v>
          </cell>
          <cell r="C34">
            <v>1</v>
          </cell>
          <cell r="D34" t="str">
            <v>1.</v>
          </cell>
          <cell r="E34" t="str">
            <v>САВЧУК Олеся</v>
          </cell>
          <cell r="G34" t="str">
            <v>УКР</v>
          </cell>
        </row>
        <row r="35">
          <cell r="B35">
            <v>23</v>
          </cell>
          <cell r="C35">
            <v>19</v>
          </cell>
          <cell r="D35">
            <v>2</v>
          </cell>
          <cell r="E35" t="str">
            <v>STEFANOVA Kalina</v>
          </cell>
          <cell r="F35">
            <v>1989</v>
          </cell>
          <cell r="G35" t="str">
            <v>BGR</v>
          </cell>
        </row>
        <row r="36">
          <cell r="B36">
            <v>24</v>
          </cell>
          <cell r="C36">
            <v>19</v>
          </cell>
          <cell r="D36" t="str">
            <v>2.</v>
          </cell>
          <cell r="E36" t="str">
            <v>СТЕФАНОВА  Калина</v>
          </cell>
          <cell r="G36" t="str">
            <v>БГР</v>
          </cell>
        </row>
        <row r="37">
          <cell r="B37">
            <v>41</v>
          </cell>
          <cell r="C37">
            <v>22</v>
          </cell>
          <cell r="D37">
            <v>3</v>
          </cell>
          <cell r="E37" t="str">
            <v>BINDER Irina</v>
          </cell>
          <cell r="F37">
            <v>1988</v>
          </cell>
          <cell r="G37" t="str">
            <v>RUS</v>
          </cell>
        </row>
        <row r="38">
          <cell r="B38">
            <v>42</v>
          </cell>
          <cell r="C38">
            <v>22</v>
          </cell>
          <cell r="D38" t="str">
            <v>3.</v>
          </cell>
          <cell r="E38" t="str">
            <v>БИНДЕР Ирина</v>
          </cell>
          <cell r="G38" t="str">
            <v>РОС</v>
          </cell>
        </row>
        <row r="39">
          <cell r="B39">
            <v>59</v>
          </cell>
          <cell r="C39">
            <v>37</v>
          </cell>
          <cell r="D39">
            <v>4</v>
          </cell>
          <cell r="E39" t="str">
            <v>MORICH Diana</v>
          </cell>
          <cell r="F39">
            <v>1988</v>
          </cell>
          <cell r="G39" t="str">
            <v>SRB</v>
          </cell>
        </row>
        <row r="40">
          <cell r="B40">
            <v>60</v>
          </cell>
          <cell r="C40">
            <v>37</v>
          </cell>
          <cell r="D40" t="str">
            <v>4.</v>
          </cell>
          <cell r="E40" t="str">
            <v>МОРИЧ Диана</v>
          </cell>
          <cell r="G40" t="str">
            <v>СРБ</v>
          </cell>
        </row>
        <row r="41">
          <cell r="B41">
            <v>73</v>
          </cell>
          <cell r="C41">
            <v>39</v>
          </cell>
          <cell r="D41">
            <v>5</v>
          </cell>
          <cell r="E41" t="str">
            <v>YURKO Tatiana</v>
          </cell>
          <cell r="F41">
            <v>1989</v>
          </cell>
          <cell r="G41" t="str">
            <v>MDA</v>
          </cell>
        </row>
        <row r="42">
          <cell r="B42">
            <v>74</v>
          </cell>
          <cell r="C42">
            <v>39</v>
          </cell>
          <cell r="D42" t="str">
            <v>5.</v>
          </cell>
          <cell r="E42" t="str">
            <v>ЮРКО Татьяна</v>
          </cell>
          <cell r="G42" t="str">
            <v>МЛД</v>
          </cell>
        </row>
        <row r="43">
          <cell r="B43">
            <v>85</v>
          </cell>
          <cell r="C43">
            <v>42</v>
          </cell>
          <cell r="D43">
            <v>6</v>
          </cell>
          <cell r="E43" t="str">
            <v>MIKULIONYTE Ieva</v>
          </cell>
          <cell r="F43">
            <v>1991</v>
          </cell>
          <cell r="G43" t="str">
            <v>LTU</v>
          </cell>
        </row>
        <row r="44">
          <cell r="B44">
            <v>86</v>
          </cell>
          <cell r="C44">
            <v>42</v>
          </cell>
          <cell r="D44" t="str">
            <v>6.</v>
          </cell>
          <cell r="E44" t="str">
            <v>МИКУЛЬОНИТЕ Иева</v>
          </cell>
          <cell r="G44" t="str">
            <v>ЛИТ</v>
          </cell>
        </row>
        <row r="45">
          <cell r="B45">
            <v>99</v>
          </cell>
          <cell r="C45">
            <v>48</v>
          </cell>
          <cell r="D45">
            <v>7</v>
          </cell>
          <cell r="E45" t="str">
            <v>ARKHIPAVA Anastasia</v>
          </cell>
          <cell r="F45">
            <v>1987</v>
          </cell>
          <cell r="G45" t="str">
            <v>BLR</v>
          </cell>
        </row>
        <row r="46">
          <cell r="B46">
            <v>100</v>
          </cell>
          <cell r="C46">
            <v>48</v>
          </cell>
          <cell r="D46" t="str">
            <v>7.</v>
          </cell>
          <cell r="E46" t="str">
            <v>АРХИПОВА Анастасия</v>
          </cell>
          <cell r="G46" t="str">
            <v>БЛР</v>
          </cell>
        </row>
        <row r="47">
          <cell r="B47">
            <v>7</v>
          </cell>
          <cell r="C47">
            <v>7</v>
          </cell>
          <cell r="D47">
            <v>1</v>
          </cell>
          <cell r="E47" t="str">
            <v>PRAKAPENKA Katsiaryna</v>
          </cell>
          <cell r="F47">
            <v>1980</v>
          </cell>
          <cell r="G47" t="str">
            <v>BLR</v>
          </cell>
        </row>
        <row r="48">
          <cell r="B48">
            <v>8</v>
          </cell>
          <cell r="C48">
            <v>7</v>
          </cell>
          <cell r="D48" t="str">
            <v>1.</v>
          </cell>
          <cell r="E48" t="str">
            <v>ПРОКОПЕНКО Екатерина</v>
          </cell>
          <cell r="G48" t="str">
            <v>БЛР</v>
          </cell>
        </row>
        <row r="49">
          <cell r="B49">
            <v>25</v>
          </cell>
          <cell r="C49">
            <v>25</v>
          </cell>
          <cell r="D49">
            <v>2</v>
          </cell>
          <cell r="E49" t="str">
            <v>SARRET Alexanra</v>
          </cell>
          <cell r="F49">
            <v>1980</v>
          </cell>
          <cell r="G49" t="str">
            <v>FRA</v>
          </cell>
        </row>
        <row r="50">
          <cell r="B50">
            <v>26</v>
          </cell>
          <cell r="C50">
            <v>25</v>
          </cell>
          <cell r="D50" t="str">
            <v>2.</v>
          </cell>
          <cell r="E50" t="str">
            <v>САРРЕТ Александра</v>
          </cell>
          <cell r="G50" t="str">
            <v>ФРА</v>
          </cell>
        </row>
        <row r="51">
          <cell r="B51">
            <v>43</v>
          </cell>
          <cell r="C51">
            <v>28</v>
          </cell>
          <cell r="D51">
            <v>3</v>
          </cell>
          <cell r="E51" t="str">
            <v>BURTSEVA Svetlana</v>
          </cell>
          <cell r="F51">
            <v>1984</v>
          </cell>
          <cell r="G51" t="str">
            <v>RUS</v>
          </cell>
        </row>
        <row r="52">
          <cell r="B52">
            <v>44</v>
          </cell>
          <cell r="C52">
            <v>28</v>
          </cell>
          <cell r="D52" t="str">
            <v>3.</v>
          </cell>
          <cell r="E52" t="str">
            <v>БУРЦЕВА Светлана</v>
          </cell>
          <cell r="G52" t="str">
            <v>РОС</v>
          </cell>
        </row>
        <row r="53">
          <cell r="B53">
            <v>61</v>
          </cell>
          <cell r="C53">
            <v>43</v>
          </cell>
          <cell r="D53">
            <v>4</v>
          </cell>
          <cell r="E53" t="str">
            <v>SAYKO Olena</v>
          </cell>
          <cell r="F53">
            <v>1987</v>
          </cell>
          <cell r="G53" t="str">
            <v>UKR</v>
          </cell>
        </row>
        <row r="54">
          <cell r="B54">
            <v>62</v>
          </cell>
          <cell r="C54">
            <v>43</v>
          </cell>
          <cell r="D54" t="str">
            <v>4.</v>
          </cell>
          <cell r="E54" t="str">
            <v>САЙКО Елена</v>
          </cell>
          <cell r="G54" t="str">
            <v>УКР</v>
          </cell>
        </row>
        <row r="55">
          <cell r="B55">
            <v>91</v>
          </cell>
          <cell r="C55">
            <v>48</v>
          </cell>
          <cell r="D55">
            <v>5</v>
          </cell>
          <cell r="E55" t="str">
            <v>ILIEVA Ivelina</v>
          </cell>
          <cell r="F55">
            <v>1991</v>
          </cell>
          <cell r="G55" t="str">
            <v>BGR</v>
          </cell>
        </row>
        <row r="56">
          <cell r="B56">
            <v>92</v>
          </cell>
          <cell r="C56">
            <v>48</v>
          </cell>
          <cell r="D56" t="str">
            <v>5.</v>
          </cell>
          <cell r="E56" t="str">
            <v>ИЛИЕВА Ивелина</v>
          </cell>
          <cell r="G56" t="str">
            <v>БГР</v>
          </cell>
        </row>
        <row r="57">
          <cell r="B57">
            <v>9</v>
          </cell>
          <cell r="C57">
            <v>1</v>
          </cell>
          <cell r="D57">
            <v>1</v>
          </cell>
          <cell r="E57" t="str">
            <v>KARAUSH Valentina</v>
          </cell>
          <cell r="F57">
            <v>1984</v>
          </cell>
          <cell r="G57" t="str">
            <v>MDA</v>
          </cell>
        </row>
        <row r="58">
          <cell r="B58">
            <v>10</v>
          </cell>
          <cell r="C58">
            <v>1</v>
          </cell>
          <cell r="D58" t="str">
            <v>1.</v>
          </cell>
          <cell r="E58" t="str">
            <v>КАРАУШ Валентина</v>
          </cell>
          <cell r="G58" t="str">
            <v>МЛД</v>
          </cell>
        </row>
        <row r="59">
          <cell r="B59">
            <v>27</v>
          </cell>
          <cell r="C59" t="str">
            <v>5</v>
          </cell>
          <cell r="D59" t="str">
            <v>2</v>
          </cell>
          <cell r="E59" t="str">
            <v>BOYKOVA Alina</v>
          </cell>
          <cell r="F59">
            <v>1985</v>
          </cell>
          <cell r="G59" t="str">
            <v>UKR</v>
          </cell>
        </row>
        <row r="60">
          <cell r="B60">
            <v>28</v>
          </cell>
          <cell r="C60">
            <v>5</v>
          </cell>
          <cell r="D60" t="str">
            <v>2.</v>
          </cell>
          <cell r="E60" t="str">
            <v>БОЙКОВА Алина</v>
          </cell>
          <cell r="G60" t="str">
            <v>УКР</v>
          </cell>
        </row>
        <row r="61">
          <cell r="B61">
            <v>45</v>
          </cell>
          <cell r="C61">
            <v>7</v>
          </cell>
          <cell r="D61">
            <v>3</v>
          </cell>
          <cell r="E61" t="str">
            <v>IVANOVA Vanya</v>
          </cell>
          <cell r="F61">
            <v>1989</v>
          </cell>
          <cell r="G61" t="str">
            <v>BGR</v>
          </cell>
        </row>
        <row r="62">
          <cell r="B62">
            <v>46</v>
          </cell>
          <cell r="C62">
            <v>7</v>
          </cell>
          <cell r="D62" t="str">
            <v>3.</v>
          </cell>
          <cell r="E62" t="str">
            <v>ИВАНОВА Ваня</v>
          </cell>
          <cell r="G62" t="str">
            <v>БГР</v>
          </cell>
        </row>
        <row r="63">
          <cell r="B63">
            <v>63</v>
          </cell>
          <cell r="C63" t="str">
            <v>8</v>
          </cell>
          <cell r="D63" t="str">
            <v>4</v>
          </cell>
          <cell r="E63" t="str">
            <v>MILKEVICH Milana</v>
          </cell>
          <cell r="F63">
            <v>1990</v>
          </cell>
          <cell r="G63" t="str">
            <v>SRB</v>
          </cell>
        </row>
        <row r="64">
          <cell r="B64">
            <v>64</v>
          </cell>
          <cell r="C64">
            <v>8</v>
          </cell>
          <cell r="D64" t="str">
            <v>4.</v>
          </cell>
          <cell r="E64" t="str">
            <v>МИЛЬКЕВИЧ Милана</v>
          </cell>
          <cell r="G64" t="str">
            <v>СРБ</v>
          </cell>
        </row>
        <row r="65">
          <cell r="B65">
            <v>75</v>
          </cell>
          <cell r="C65">
            <v>14</v>
          </cell>
          <cell r="D65">
            <v>5</v>
          </cell>
          <cell r="E65" t="str">
            <v>PAIM-KRASKOUSKAYA Anzhela</v>
          </cell>
          <cell r="F65">
            <v>1980</v>
          </cell>
          <cell r="G65" t="str">
            <v>BLR</v>
          </cell>
        </row>
        <row r="66">
          <cell r="B66">
            <v>76</v>
          </cell>
          <cell r="C66">
            <v>14</v>
          </cell>
          <cell r="D66" t="str">
            <v>5.</v>
          </cell>
          <cell r="E66" t="str">
            <v>ПАИМ-КРАСКОВСКАЯ Анжела</v>
          </cell>
          <cell r="G66" t="str">
            <v>БЛР</v>
          </cell>
        </row>
        <row r="67">
          <cell r="B67">
            <v>81</v>
          </cell>
          <cell r="C67">
            <v>21</v>
          </cell>
          <cell r="D67">
            <v>6</v>
          </cell>
          <cell r="E67" t="str">
            <v>GROMOVA Irina</v>
          </cell>
          <cell r="F67">
            <v>1985</v>
          </cell>
          <cell r="G67" t="str">
            <v>RUS</v>
          </cell>
        </row>
        <row r="68">
          <cell r="B68">
            <v>82</v>
          </cell>
          <cell r="C68">
            <v>21</v>
          </cell>
          <cell r="D68" t="str">
            <v>6.</v>
          </cell>
          <cell r="E68" t="str">
            <v>ГРОМОВА Ирина</v>
          </cell>
          <cell r="G68" t="str">
            <v>РОС</v>
          </cell>
        </row>
        <row r="69">
          <cell r="B69">
            <v>103</v>
          </cell>
          <cell r="C69">
            <v>43</v>
          </cell>
          <cell r="D69">
            <v>7</v>
          </cell>
          <cell r="E69" t="str">
            <v>IGLESIAS Idola</v>
          </cell>
          <cell r="F69">
            <v>1989</v>
          </cell>
          <cell r="G69" t="str">
            <v>SPA</v>
          </cell>
        </row>
        <row r="70">
          <cell r="B70">
            <v>104</v>
          </cell>
          <cell r="C70">
            <v>43</v>
          </cell>
          <cell r="D70" t="str">
            <v>7.</v>
          </cell>
          <cell r="E70" t="str">
            <v>ИГЛЕСИАС Идола</v>
          </cell>
          <cell r="G70" t="str">
            <v>ИСП</v>
          </cell>
        </row>
        <row r="71">
          <cell r="B71">
            <v>11</v>
          </cell>
          <cell r="C71" t="str">
            <v>  </v>
          </cell>
          <cell r="D71">
            <v>1</v>
          </cell>
          <cell r="E71" t="str">
            <v>KORMILTSEVA Marina</v>
          </cell>
          <cell r="F71">
            <v>1988</v>
          </cell>
          <cell r="G71" t="str">
            <v>RUS</v>
          </cell>
        </row>
        <row r="72">
          <cell r="B72">
            <v>12</v>
          </cell>
          <cell r="C72">
            <v>30</v>
          </cell>
          <cell r="D72" t="str">
            <v>1.</v>
          </cell>
          <cell r="E72" t="str">
            <v>КОРМИЛЬЦЕВА Марина</v>
          </cell>
          <cell r="G72" t="str">
            <v>РОС</v>
          </cell>
        </row>
        <row r="73">
          <cell r="B73">
            <v>29</v>
          </cell>
          <cell r="C73">
            <v>39</v>
          </cell>
          <cell r="D73">
            <v>2</v>
          </cell>
          <cell r="E73" t="str">
            <v>AMELIANOVA Irina</v>
          </cell>
          <cell r="F73">
            <v>1987</v>
          </cell>
          <cell r="G73" t="str">
            <v>BLR</v>
          </cell>
        </row>
        <row r="74">
          <cell r="B74">
            <v>30</v>
          </cell>
          <cell r="C74">
            <v>39</v>
          </cell>
          <cell r="D74" t="str">
            <v>2.</v>
          </cell>
          <cell r="E74" t="str">
            <v>ОМЕЛЬЯНОВА Ирина</v>
          </cell>
          <cell r="G74" t="str">
            <v>БЛР</v>
          </cell>
        </row>
        <row r="75">
          <cell r="B75">
            <v>47</v>
          </cell>
          <cell r="C75">
            <v>24</v>
          </cell>
          <cell r="D75">
            <v>3</v>
          </cell>
          <cell r="E75" t="str">
            <v>NEDYALKOVA Rositza</v>
          </cell>
          <cell r="F75">
            <v>1989</v>
          </cell>
          <cell r="G75" t="str">
            <v>BGR</v>
          </cell>
        </row>
        <row r="76">
          <cell r="B76">
            <v>48</v>
          </cell>
          <cell r="C76">
            <v>24</v>
          </cell>
          <cell r="D76" t="str">
            <v>3.</v>
          </cell>
          <cell r="E76" t="str">
            <v>НЕДЯЛКОВА Роситца</v>
          </cell>
          <cell r="G76" t="str">
            <v>БГР</v>
          </cell>
        </row>
        <row r="77">
          <cell r="B77">
            <v>65</v>
          </cell>
          <cell r="C77">
            <v>32</v>
          </cell>
          <cell r="D77">
            <v>4</v>
          </cell>
          <cell r="E77" t="str">
            <v>DENYSENKO Viktoriia</v>
          </cell>
          <cell r="F77">
            <v>1988</v>
          </cell>
          <cell r="G77" t="str">
            <v>UKR</v>
          </cell>
        </row>
        <row r="78">
          <cell r="B78">
            <v>66</v>
          </cell>
          <cell r="C78">
            <v>32</v>
          </cell>
          <cell r="D78" t="str">
            <v>4.</v>
          </cell>
          <cell r="E78" t="str">
            <v>ДЕНИСЕНКО Виктория</v>
          </cell>
          <cell r="G78" t="str">
            <v>УКР</v>
          </cell>
        </row>
        <row r="79">
          <cell r="B79">
            <v>77</v>
          </cell>
          <cell r="C79">
            <v>42</v>
          </cell>
          <cell r="D79">
            <v>5</v>
          </cell>
          <cell r="E79" t="str">
            <v>DAVYDOVA Maryana</v>
          </cell>
          <cell r="F79">
            <v>1985</v>
          </cell>
          <cell r="G79" t="str">
            <v>MDA</v>
          </cell>
        </row>
        <row r="80">
          <cell r="B80">
            <v>78</v>
          </cell>
          <cell r="C80">
            <v>42</v>
          </cell>
          <cell r="D80" t="str">
            <v>5.</v>
          </cell>
          <cell r="E80" t="str">
            <v>ДАВЫДОВА Марьяна</v>
          </cell>
          <cell r="G80" t="str">
            <v>МЛД</v>
          </cell>
        </row>
        <row r="81">
          <cell r="B81">
            <v>83</v>
          </cell>
          <cell r="C81">
            <v>18</v>
          </cell>
          <cell r="D81" t="str">
            <v>6</v>
          </cell>
          <cell r="E81" t="str">
            <v>POLO Laura</v>
          </cell>
          <cell r="F81">
            <v>1987</v>
          </cell>
          <cell r="G81" t="str">
            <v>SPA</v>
          </cell>
        </row>
        <row r="82">
          <cell r="B82">
            <v>84</v>
          </cell>
          <cell r="C82">
            <v>18</v>
          </cell>
          <cell r="D82" t="str">
            <v>6.</v>
          </cell>
          <cell r="E82" t="str">
            <v>ПОЛО Лаура</v>
          </cell>
          <cell r="G82" t="str">
            <v>ИСП</v>
          </cell>
        </row>
        <row r="83">
          <cell r="B83">
            <v>93</v>
          </cell>
          <cell r="C83">
            <v>6</v>
          </cell>
          <cell r="D83">
            <v>7</v>
          </cell>
          <cell r="E83" t="str">
            <v>BAX Cecile</v>
          </cell>
          <cell r="F83">
            <v>1986</v>
          </cell>
          <cell r="G83" t="str">
            <v>FRA</v>
          </cell>
        </row>
        <row r="84">
          <cell r="B84">
            <v>94</v>
          </cell>
          <cell r="C84">
            <v>6</v>
          </cell>
          <cell r="D84" t="str">
            <v>7.</v>
          </cell>
          <cell r="E84" t="str">
            <v>БАКС Сесилия</v>
          </cell>
          <cell r="G84" t="str">
            <v>ФРА</v>
          </cell>
        </row>
        <row r="85">
          <cell r="B85">
            <v>113</v>
          </cell>
          <cell r="C85">
            <v>33</v>
          </cell>
          <cell r="D85">
            <v>8</v>
          </cell>
          <cell r="E85" t="str">
            <v>YANDRICH Ivana</v>
          </cell>
          <cell r="F85">
            <v>1993</v>
          </cell>
          <cell r="G85" t="str">
            <v>SRB</v>
          </cell>
        </row>
        <row r="86">
          <cell r="B86">
            <v>114</v>
          </cell>
          <cell r="C86">
            <v>33</v>
          </cell>
          <cell r="D86" t="str">
            <v>8.</v>
          </cell>
          <cell r="E86" t="str">
            <v>ЯНДРИЧ Ивана</v>
          </cell>
          <cell r="G86" t="str">
            <v>СРБ</v>
          </cell>
        </row>
        <row r="87">
          <cell r="B87">
            <v>13</v>
          </cell>
          <cell r="C87">
            <v>7</v>
          </cell>
          <cell r="D87">
            <v>1</v>
          </cell>
          <cell r="E87" t="str">
            <v>NIKOGOSYAN Marine</v>
          </cell>
          <cell r="F87">
            <v>1992</v>
          </cell>
          <cell r="G87" t="str">
            <v>BGR</v>
          </cell>
        </row>
        <row r="88">
          <cell r="B88">
            <v>14</v>
          </cell>
          <cell r="C88">
            <v>7</v>
          </cell>
          <cell r="D88" t="str">
            <v>1.</v>
          </cell>
          <cell r="E88" t="str">
            <v>НИКОГОСЯН Марине</v>
          </cell>
          <cell r="G88" t="str">
            <v>БГР</v>
          </cell>
        </row>
        <row r="89">
          <cell r="B89">
            <v>31</v>
          </cell>
          <cell r="C89">
            <v>10</v>
          </cell>
          <cell r="D89">
            <v>2</v>
          </cell>
          <cell r="E89" t="str">
            <v>RADZEVICH Katsiaryna</v>
          </cell>
          <cell r="F89">
            <v>1988</v>
          </cell>
          <cell r="G89" t="str">
            <v>BLR</v>
          </cell>
        </row>
        <row r="90">
          <cell r="B90">
            <v>32</v>
          </cell>
          <cell r="C90">
            <v>10</v>
          </cell>
          <cell r="D90" t="str">
            <v>2.</v>
          </cell>
          <cell r="E90" t="str">
            <v>РАДЕВИЧ Екатерина</v>
          </cell>
          <cell r="G90" t="str">
            <v>БЛР</v>
          </cell>
        </row>
        <row r="91">
          <cell r="B91">
            <v>49</v>
          </cell>
          <cell r="C91">
            <v>17</v>
          </cell>
          <cell r="D91">
            <v>3</v>
          </cell>
          <cell r="E91" t="str">
            <v>LEGALL Tiphane</v>
          </cell>
          <cell r="F91">
            <v>1988</v>
          </cell>
          <cell r="G91" t="str">
            <v>FRA</v>
          </cell>
        </row>
        <row r="92">
          <cell r="B92">
            <v>50</v>
          </cell>
          <cell r="C92">
            <v>17</v>
          </cell>
          <cell r="D92" t="str">
            <v>3.</v>
          </cell>
          <cell r="E92" t="str">
            <v>ЛЕГАЛЬ Тифани</v>
          </cell>
          <cell r="G92" t="str">
            <v>ФРА</v>
          </cell>
        </row>
        <row r="93">
          <cell r="B93">
            <v>67</v>
          </cell>
          <cell r="C93" t="str">
            <v>20</v>
          </cell>
          <cell r="D93" t="str">
            <v>4</v>
          </cell>
          <cell r="E93" t="str">
            <v>SEMENYUK Mariya</v>
          </cell>
          <cell r="F93">
            <v>1984</v>
          </cell>
          <cell r="G93" t="str">
            <v>UKR</v>
          </cell>
        </row>
        <row r="94">
          <cell r="B94">
            <v>68</v>
          </cell>
          <cell r="C94">
            <v>20</v>
          </cell>
          <cell r="D94" t="str">
            <v>4.</v>
          </cell>
          <cell r="E94" t="str">
            <v>СЕМЕНЮК Мария</v>
          </cell>
          <cell r="G94" t="str">
            <v>УКР</v>
          </cell>
        </row>
        <row r="95">
          <cell r="B95">
            <v>87</v>
          </cell>
          <cell r="C95">
            <v>26</v>
          </cell>
          <cell r="D95">
            <v>5</v>
          </cell>
          <cell r="E95" t="str">
            <v>CHIOSO Giada</v>
          </cell>
          <cell r="F95">
            <v>1984</v>
          </cell>
          <cell r="G95" t="str">
            <v>ITA</v>
          </cell>
        </row>
        <row r="96">
          <cell r="B96">
            <v>88</v>
          </cell>
          <cell r="C96">
            <v>26</v>
          </cell>
          <cell r="D96" t="str">
            <v>5.</v>
          </cell>
          <cell r="E96" t="str">
            <v>ЧИОСО Гиада</v>
          </cell>
          <cell r="G96" t="str">
            <v>ИТА</v>
          </cell>
        </row>
        <row r="97">
          <cell r="B97">
            <v>95</v>
          </cell>
          <cell r="C97">
            <v>31</v>
          </cell>
          <cell r="D97">
            <v>6</v>
          </cell>
          <cell r="E97" t="str">
            <v>DELIBASHICH Svetlana</v>
          </cell>
          <cell r="F97">
            <v>1988</v>
          </cell>
          <cell r="G97" t="str">
            <v>SRB</v>
          </cell>
        </row>
        <row r="98">
          <cell r="B98">
            <v>96</v>
          </cell>
          <cell r="C98">
            <v>31</v>
          </cell>
          <cell r="D98" t="str">
            <v>6.</v>
          </cell>
          <cell r="E98" t="str">
            <v>ДЕЛИБАШИЧ Светлана</v>
          </cell>
          <cell r="G98" t="str">
            <v>СРБ</v>
          </cell>
        </row>
        <row r="99">
          <cell r="B99">
            <v>105</v>
          </cell>
          <cell r="C99">
            <v>44</v>
          </cell>
          <cell r="D99">
            <v>7</v>
          </cell>
          <cell r="E99" t="str">
            <v>GALYANT Svetlana</v>
          </cell>
          <cell r="F99">
            <v>1973</v>
          </cell>
          <cell r="G99" t="str">
            <v>RUS</v>
          </cell>
        </row>
        <row r="100">
          <cell r="B100">
            <v>106</v>
          </cell>
          <cell r="C100">
            <v>44</v>
          </cell>
          <cell r="D100" t="str">
            <v>7.</v>
          </cell>
          <cell r="E100" t="str">
            <v>ГАЛЯНТ Светлана</v>
          </cell>
          <cell r="G100" t="str">
            <v>РОС</v>
          </cell>
        </row>
        <row r="101">
          <cell r="B101">
            <v>15</v>
          </cell>
          <cell r="C101">
            <v>1</v>
          </cell>
          <cell r="D101">
            <v>1</v>
          </cell>
          <cell r="E101" t="str">
            <v>ORYASHKOVA Mariya</v>
          </cell>
          <cell r="F101">
            <v>1988</v>
          </cell>
          <cell r="G101" t="str">
            <v>BGR</v>
          </cell>
        </row>
        <row r="102">
          <cell r="B102">
            <v>16</v>
          </cell>
          <cell r="C102">
            <v>1</v>
          </cell>
          <cell r="D102" t="str">
            <v>1.</v>
          </cell>
          <cell r="E102" t="str">
            <v>ОРЯШКОВА Мария</v>
          </cell>
          <cell r="G102" t="str">
            <v>БГР</v>
          </cell>
        </row>
        <row r="103">
          <cell r="B103">
            <v>33</v>
          </cell>
          <cell r="C103">
            <v>3</v>
          </cell>
          <cell r="D103">
            <v>2</v>
          </cell>
          <cell r="E103" t="str">
            <v>MILISHICH Tamara</v>
          </cell>
          <cell r="F103">
            <v>1988</v>
          </cell>
          <cell r="G103" t="str">
            <v>SRB</v>
          </cell>
        </row>
        <row r="104">
          <cell r="B104">
            <v>34</v>
          </cell>
          <cell r="C104">
            <v>3</v>
          </cell>
          <cell r="D104" t="str">
            <v>2.</v>
          </cell>
          <cell r="E104" t="str">
            <v>МИЛИШИЧ Тамара</v>
          </cell>
          <cell r="G104" t="str">
            <v>СРБ</v>
          </cell>
        </row>
        <row r="105">
          <cell r="B105">
            <v>51</v>
          </cell>
          <cell r="C105">
            <v>11</v>
          </cell>
          <cell r="D105">
            <v>3</v>
          </cell>
          <cell r="E105" t="str">
            <v>KAZANTSEVA  Natalia</v>
          </cell>
          <cell r="F105">
            <v>1981</v>
          </cell>
          <cell r="G105" t="str">
            <v>RUS</v>
          </cell>
        </row>
        <row r="106">
          <cell r="B106">
            <v>52</v>
          </cell>
          <cell r="C106">
            <v>11</v>
          </cell>
          <cell r="D106" t="str">
            <v>3.</v>
          </cell>
          <cell r="E106" t="str">
            <v>КАЗАНЦЕВА Наталья</v>
          </cell>
          <cell r="G106" t="str">
            <v>РОС</v>
          </cell>
        </row>
        <row r="107">
          <cell r="B107">
            <v>69</v>
          </cell>
          <cell r="C107">
            <v>19</v>
          </cell>
          <cell r="D107">
            <v>4</v>
          </cell>
          <cell r="E107" t="str">
            <v>RADZEVICH Hanna</v>
          </cell>
          <cell r="F107">
            <v>1990</v>
          </cell>
          <cell r="G107" t="str">
            <v>BLR</v>
          </cell>
        </row>
        <row r="108">
          <cell r="B108">
            <v>70</v>
          </cell>
          <cell r="C108">
            <v>19</v>
          </cell>
          <cell r="D108" t="str">
            <v>4.</v>
          </cell>
          <cell r="E108" t="str">
            <v>РАДЕВИЧ Анна</v>
          </cell>
          <cell r="G108" t="str">
            <v>БЛР</v>
          </cell>
        </row>
        <row r="109">
          <cell r="B109">
            <v>115</v>
          </cell>
          <cell r="C109">
            <v>27</v>
          </cell>
          <cell r="D109">
            <v>5</v>
          </cell>
          <cell r="E109" t="str">
            <v>MYKHAILENKO Krystyna</v>
          </cell>
          <cell r="F109">
            <v>1993</v>
          </cell>
          <cell r="G109" t="str">
            <v>UKR</v>
          </cell>
        </row>
        <row r="110">
          <cell r="B110">
            <v>116</v>
          </cell>
          <cell r="C110">
            <v>27</v>
          </cell>
          <cell r="D110" t="str">
            <v>5.</v>
          </cell>
          <cell r="E110" t="str">
            <v>МИХАЙЛЕНКО Кристина</v>
          </cell>
          <cell r="G110" t="str">
            <v>УКР</v>
          </cell>
        </row>
        <row r="111">
          <cell r="B111">
            <v>17</v>
          </cell>
          <cell r="C111">
            <v>2</v>
          </cell>
          <cell r="D111">
            <v>1</v>
          </cell>
          <cell r="E111" t="str">
            <v>BLANCO Lorena</v>
          </cell>
          <cell r="F111">
            <v>1991</v>
          </cell>
          <cell r="G111" t="str">
            <v>SPA</v>
          </cell>
        </row>
        <row r="112">
          <cell r="B112">
            <v>18</v>
          </cell>
          <cell r="C112">
            <v>2</v>
          </cell>
          <cell r="D112" t="str">
            <v>1.</v>
          </cell>
          <cell r="E112" t="str">
            <v>БЛАНКО Лорена</v>
          </cell>
          <cell r="G112" t="str">
            <v>ИСП</v>
          </cell>
        </row>
        <row r="113">
          <cell r="B113">
            <v>35</v>
          </cell>
          <cell r="C113">
            <v>11</v>
          </cell>
          <cell r="D113">
            <v>2</v>
          </cell>
          <cell r="E113" t="str">
            <v>ZHABICH Militsa</v>
          </cell>
          <cell r="F113">
            <v>1994</v>
          </cell>
          <cell r="G113" t="str">
            <v>SRB</v>
          </cell>
        </row>
        <row r="114">
          <cell r="B114">
            <v>36</v>
          </cell>
          <cell r="C114">
            <v>11</v>
          </cell>
          <cell r="D114" t="str">
            <v>2.</v>
          </cell>
          <cell r="E114" t="str">
            <v>ЖАБИЧ Милица</v>
          </cell>
          <cell r="G114" t="str">
            <v>СРБ</v>
          </cell>
        </row>
        <row r="115">
          <cell r="B115">
            <v>53</v>
          </cell>
          <cell r="C115">
            <v>15</v>
          </cell>
          <cell r="D115">
            <v>3</v>
          </cell>
          <cell r="E115" t="str">
            <v>JEINOVA Nadya</v>
          </cell>
          <cell r="F115">
            <v>1991</v>
          </cell>
          <cell r="G115" t="str">
            <v>BGR</v>
          </cell>
        </row>
        <row r="116">
          <cell r="B116">
            <v>54</v>
          </cell>
          <cell r="C116">
            <v>15</v>
          </cell>
          <cell r="D116" t="str">
            <v>3.</v>
          </cell>
          <cell r="E116" t="str">
            <v>ЖЕЙНОВА Надя</v>
          </cell>
          <cell r="G116" t="str">
            <v>БГР</v>
          </cell>
        </row>
        <row r="117">
          <cell r="B117">
            <v>71</v>
          </cell>
          <cell r="C117">
            <v>25</v>
          </cell>
          <cell r="D117">
            <v>4</v>
          </cell>
          <cell r="E117" t="str">
            <v>BALASHOVA Anna</v>
          </cell>
          <cell r="F117">
            <v>1983</v>
          </cell>
          <cell r="G117" t="str">
            <v>RUS</v>
          </cell>
        </row>
        <row r="118">
          <cell r="B118">
            <v>72</v>
          </cell>
          <cell r="C118">
            <v>25</v>
          </cell>
          <cell r="D118" t="str">
            <v>4.</v>
          </cell>
          <cell r="E118" t="str">
            <v>БАЛАШОВА Анна</v>
          </cell>
          <cell r="G118" t="str">
            <v>РОС</v>
          </cell>
        </row>
        <row r="119">
          <cell r="B119">
            <v>107</v>
          </cell>
          <cell r="C119">
            <v>32</v>
          </cell>
          <cell r="D119">
            <v>5</v>
          </cell>
          <cell r="E119" t="str">
            <v>DAVYDKO Olga</v>
          </cell>
          <cell r="F119">
            <v>1986</v>
          </cell>
          <cell r="G119" t="str">
            <v>UKR</v>
          </cell>
        </row>
        <row r="120">
          <cell r="B120">
            <v>108</v>
          </cell>
          <cell r="C120">
            <v>32</v>
          </cell>
          <cell r="D120" t="str">
            <v>5.</v>
          </cell>
          <cell r="E120" t="str">
            <v>ДАВЫДКО Ольга</v>
          </cell>
          <cell r="G120" t="str">
            <v>УКР</v>
          </cell>
        </row>
        <row r="121">
          <cell r="B121">
            <v>109</v>
          </cell>
          <cell r="C121">
            <v>33</v>
          </cell>
          <cell r="D121">
            <v>6</v>
          </cell>
          <cell r="E121" t="str">
            <v>BARYSIK Yulya</v>
          </cell>
          <cell r="F121">
            <v>1984</v>
          </cell>
          <cell r="G121" t="str">
            <v>BLR</v>
          </cell>
        </row>
        <row r="122">
          <cell r="B122">
            <v>110</v>
          </cell>
          <cell r="C122">
            <v>33</v>
          </cell>
          <cell r="D122" t="str">
            <v>6.</v>
          </cell>
          <cell r="E122" t="str">
            <v>БОРИСИК Юлия</v>
          </cell>
          <cell r="G122" t="str">
            <v>БЛР</v>
          </cell>
        </row>
        <row r="123">
          <cell r="B123">
            <v>117</v>
          </cell>
        </row>
        <row r="124">
          <cell r="B124">
            <v>118</v>
          </cell>
        </row>
        <row r="125">
          <cell r="B125">
            <v>119</v>
          </cell>
        </row>
        <row r="126">
          <cell r="B126">
            <v>120</v>
          </cell>
        </row>
        <row r="127">
          <cell r="B127">
            <v>121</v>
          </cell>
        </row>
        <row r="128">
          <cell r="B128">
            <v>122</v>
          </cell>
        </row>
        <row r="129">
          <cell r="B129">
            <v>123</v>
          </cell>
        </row>
        <row r="130">
          <cell r="B130">
            <v>124</v>
          </cell>
        </row>
        <row r="131">
          <cell r="B131">
            <v>125</v>
          </cell>
        </row>
        <row r="132">
          <cell r="B132">
            <v>126</v>
          </cell>
        </row>
        <row r="133">
          <cell r="B133">
            <v>127</v>
          </cell>
        </row>
        <row r="134">
          <cell r="B134">
            <v>128</v>
          </cell>
        </row>
        <row r="135">
          <cell r="B135">
            <v>129</v>
          </cell>
        </row>
        <row r="136">
          <cell r="B136">
            <v>130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>
            <v>300</v>
          </cell>
        </row>
        <row r="307">
          <cell r="B307">
            <v>301</v>
          </cell>
        </row>
        <row r="308">
          <cell r="B308">
            <v>302</v>
          </cell>
        </row>
        <row r="309">
          <cell r="B309">
            <v>303</v>
          </cell>
        </row>
        <row r="310">
          <cell r="B310">
            <v>304</v>
          </cell>
        </row>
        <row r="311">
          <cell r="B311">
            <v>305</v>
          </cell>
        </row>
        <row r="312">
          <cell r="B312">
            <v>306</v>
          </cell>
        </row>
        <row r="313">
          <cell r="B313">
            <v>307</v>
          </cell>
        </row>
        <row r="314">
          <cell r="B314">
            <v>308</v>
          </cell>
        </row>
        <row r="315">
          <cell r="B315">
            <v>309</v>
          </cell>
        </row>
        <row r="316">
          <cell r="B316">
            <v>310</v>
          </cell>
        </row>
        <row r="317">
          <cell r="B317">
            <v>311</v>
          </cell>
        </row>
        <row r="318">
          <cell r="B318">
            <v>312</v>
          </cell>
        </row>
        <row r="319">
          <cell r="B319">
            <v>313</v>
          </cell>
        </row>
        <row r="320">
          <cell r="B320">
            <v>314</v>
          </cell>
        </row>
        <row r="321">
          <cell r="B321">
            <v>315</v>
          </cell>
        </row>
        <row r="322">
          <cell r="B322">
            <v>316</v>
          </cell>
        </row>
        <row r="323">
          <cell r="B323">
            <v>317</v>
          </cell>
        </row>
        <row r="324">
          <cell r="B324">
            <v>318</v>
          </cell>
        </row>
        <row r="325">
          <cell r="B325">
            <v>319</v>
          </cell>
        </row>
        <row r="326">
          <cell r="B326">
            <v>320</v>
          </cell>
        </row>
        <row r="327">
          <cell r="B327">
            <v>321</v>
          </cell>
        </row>
        <row r="328">
          <cell r="B328">
            <v>322</v>
          </cell>
        </row>
        <row r="329">
          <cell r="B329">
            <v>323</v>
          </cell>
        </row>
        <row r="330">
          <cell r="B330">
            <v>324</v>
          </cell>
        </row>
        <row r="331">
          <cell r="B331">
            <v>325</v>
          </cell>
        </row>
        <row r="332">
          <cell r="B332">
            <v>326</v>
          </cell>
        </row>
        <row r="333">
          <cell r="B333">
            <v>327</v>
          </cell>
        </row>
        <row r="334">
          <cell r="B334">
            <v>328</v>
          </cell>
        </row>
        <row r="335">
          <cell r="B335">
            <v>329</v>
          </cell>
        </row>
        <row r="336">
          <cell r="B336">
            <v>330</v>
          </cell>
        </row>
        <row r="337">
          <cell r="B337">
            <v>331</v>
          </cell>
        </row>
        <row r="338">
          <cell r="B338">
            <v>332</v>
          </cell>
        </row>
        <row r="339">
          <cell r="B339">
            <v>333</v>
          </cell>
        </row>
        <row r="340">
          <cell r="B340">
            <v>334</v>
          </cell>
        </row>
        <row r="341">
          <cell r="B341">
            <v>335</v>
          </cell>
        </row>
        <row r="342">
          <cell r="B342">
            <v>336</v>
          </cell>
        </row>
        <row r="343">
          <cell r="B343">
            <v>337</v>
          </cell>
        </row>
        <row r="344">
          <cell r="B344">
            <v>338</v>
          </cell>
        </row>
        <row r="345">
          <cell r="B345">
            <v>339</v>
          </cell>
        </row>
        <row r="346">
          <cell r="B346">
            <v>340</v>
          </cell>
        </row>
        <row r="347">
          <cell r="B347">
            <v>341</v>
          </cell>
        </row>
        <row r="348">
          <cell r="B348">
            <v>342</v>
          </cell>
        </row>
        <row r="349">
          <cell r="B349">
            <v>343</v>
          </cell>
        </row>
        <row r="350">
          <cell r="B350">
            <v>344</v>
          </cell>
        </row>
        <row r="351">
          <cell r="B351">
            <v>345</v>
          </cell>
        </row>
        <row r="352">
          <cell r="B352">
            <v>346</v>
          </cell>
        </row>
        <row r="353">
          <cell r="B353">
            <v>347</v>
          </cell>
        </row>
        <row r="354">
          <cell r="B354">
            <v>348</v>
          </cell>
        </row>
        <row r="355">
          <cell r="B355">
            <v>349</v>
          </cell>
        </row>
        <row r="356">
          <cell r="B356">
            <v>350</v>
          </cell>
        </row>
        <row r="357">
          <cell r="B357">
            <v>351</v>
          </cell>
        </row>
        <row r="358">
          <cell r="B358">
            <v>352</v>
          </cell>
        </row>
        <row r="359">
          <cell r="B359">
            <v>353</v>
          </cell>
        </row>
        <row r="360">
          <cell r="B360">
            <v>354</v>
          </cell>
        </row>
        <row r="361">
          <cell r="B361">
            <v>355</v>
          </cell>
        </row>
        <row r="362">
          <cell r="B362">
            <v>356</v>
          </cell>
        </row>
        <row r="363">
          <cell r="B363">
            <v>357</v>
          </cell>
        </row>
        <row r="364">
          <cell r="B364">
            <v>358</v>
          </cell>
        </row>
        <row r="365">
          <cell r="B365">
            <v>359</v>
          </cell>
        </row>
        <row r="366">
          <cell r="B366">
            <v>360</v>
          </cell>
        </row>
        <row r="367">
          <cell r="B367">
            <v>361</v>
          </cell>
        </row>
        <row r="368">
          <cell r="B368">
            <v>362</v>
          </cell>
        </row>
        <row r="369">
          <cell r="B369">
            <v>363</v>
          </cell>
        </row>
        <row r="370">
          <cell r="B370">
            <v>364</v>
          </cell>
        </row>
        <row r="371">
          <cell r="B371">
            <v>365</v>
          </cell>
        </row>
        <row r="372">
          <cell r="B372">
            <v>366</v>
          </cell>
        </row>
        <row r="373">
          <cell r="B373">
            <v>367</v>
          </cell>
        </row>
        <row r="374">
          <cell r="B374">
            <v>368</v>
          </cell>
        </row>
        <row r="375">
          <cell r="B375">
            <v>369</v>
          </cell>
        </row>
        <row r="376">
          <cell r="B376">
            <v>370</v>
          </cell>
        </row>
        <row r="377">
          <cell r="B377">
            <v>371</v>
          </cell>
        </row>
        <row r="378">
          <cell r="B378">
            <v>372</v>
          </cell>
        </row>
        <row r="379">
          <cell r="B379">
            <v>373</v>
          </cell>
        </row>
        <row r="380">
          <cell r="B380">
            <v>374</v>
          </cell>
        </row>
        <row r="381">
          <cell r="B381">
            <v>375</v>
          </cell>
        </row>
        <row r="382">
          <cell r="B382">
            <v>376</v>
          </cell>
        </row>
        <row r="383">
          <cell r="B383">
            <v>377</v>
          </cell>
        </row>
        <row r="384">
          <cell r="B384">
            <v>378</v>
          </cell>
        </row>
        <row r="385">
          <cell r="B385">
            <v>379</v>
          </cell>
        </row>
        <row r="386">
          <cell r="B386">
            <v>380</v>
          </cell>
        </row>
        <row r="387">
          <cell r="B387">
            <v>381</v>
          </cell>
        </row>
        <row r="388">
          <cell r="B388">
            <v>382</v>
          </cell>
        </row>
        <row r="389">
          <cell r="B389">
            <v>383</v>
          </cell>
        </row>
        <row r="390">
          <cell r="B390">
            <v>384</v>
          </cell>
        </row>
        <row r="391">
          <cell r="B391">
            <v>385</v>
          </cell>
        </row>
        <row r="392">
          <cell r="B392">
            <v>386</v>
          </cell>
        </row>
        <row r="393">
          <cell r="B393">
            <v>387</v>
          </cell>
        </row>
        <row r="394">
          <cell r="B394">
            <v>388</v>
          </cell>
        </row>
        <row r="395">
          <cell r="B395">
            <v>389</v>
          </cell>
        </row>
        <row r="396">
          <cell r="B396">
            <v>390</v>
          </cell>
        </row>
        <row r="397">
          <cell r="B397">
            <v>391</v>
          </cell>
        </row>
        <row r="398">
          <cell r="B398">
            <v>392</v>
          </cell>
        </row>
        <row r="399">
          <cell r="B399">
            <v>393</v>
          </cell>
        </row>
        <row r="400">
          <cell r="B400">
            <v>394</v>
          </cell>
        </row>
      </sheetData>
      <sheetData sheetId="1">
        <row r="2">
          <cell r="A2" t="str">
            <v>the European SAMBO Championship
among  women                                                                                                     Чемпионат Европы по САМБО среди женщин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">
          <cell r="B8" t="str">
            <v>Bulgaria</v>
          </cell>
          <cell r="C8" t="str">
            <v>BGR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">
          <cell r="B6" t="str">
            <v>Belarus</v>
          </cell>
          <cell r="C6" t="str">
            <v>BLR</v>
          </cell>
          <cell r="BH6">
            <v>45</v>
          </cell>
        </row>
        <row r="7">
          <cell r="B7" t="str">
            <v>Russia</v>
          </cell>
          <cell r="C7" t="str">
            <v>RUS</v>
          </cell>
          <cell r="BH7">
            <v>41</v>
          </cell>
        </row>
        <row r="8">
          <cell r="BH8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9"/>
  <sheetViews>
    <sheetView workbookViewId="0" topLeftCell="A1">
      <selection activeCell="A1" sqref="A1:M48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.7109375" style="0" customWidth="1"/>
    <col min="4" max="4" width="25.57421875" style="0" customWidth="1"/>
    <col min="5" max="5" width="6.8515625" style="0" customWidth="1"/>
    <col min="6" max="6" width="8.7109375" style="0" customWidth="1"/>
    <col min="7" max="7" width="2.0039062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25.57421875" style="0" customWidth="1"/>
    <col min="12" max="12" width="6.8515625" style="0" customWidth="1"/>
    <col min="13" max="13" width="8.7109375" style="0" customWidth="1"/>
    <col min="14" max="14" width="0.9921875" style="0" customWidth="1"/>
    <col min="15" max="15" width="4.7109375" style="0" customWidth="1"/>
    <col min="16" max="16" width="5.7109375" style="0" customWidth="1"/>
    <col min="17" max="17" width="1.421875" style="0" customWidth="1"/>
    <col min="18" max="18" width="16.7109375" style="0" customWidth="1"/>
    <col min="19" max="20" width="8.7109375" style="0" customWidth="1"/>
  </cols>
  <sheetData>
    <row r="1" spans="1:20" ht="44.25" customHeight="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25"/>
      <c r="O1" s="25"/>
      <c r="P1" s="25"/>
      <c r="Q1" s="25"/>
      <c r="R1" s="25"/>
      <c r="S1" s="25"/>
      <c r="T1" s="25"/>
    </row>
    <row r="2" spans="1:13" ht="56.25" customHeight="1" thickBot="1">
      <c r="A2" s="68" t="str">
        <f>'[1]реквизиты'!$A$2</f>
        <v>the European SAMBO Championship
among  women                                                                                                     Чемпионат Европы по САМБО среди женщин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39.75" customHeight="1" thickBot="1">
      <c r="A3" s="71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3:13" ht="24.75" customHeight="1" thickBot="1">
      <c r="C4" s="2"/>
      <c r="L4" s="53"/>
      <c r="M4" s="53"/>
    </row>
    <row r="5" spans="1:13" ht="15" customHeight="1" thickBot="1">
      <c r="A5" s="52">
        <v>48</v>
      </c>
      <c r="B5" s="57">
        <v>1</v>
      </c>
      <c r="C5" s="26">
        <v>37</v>
      </c>
      <c r="D5" s="27" t="str">
        <f>VLOOKUP(C5,'[1]регистрация'!$B$7:$G$1010,4,FALSE)</f>
        <v>MOSKVINA-STIEHL Tatyana</v>
      </c>
      <c r="E5" s="54">
        <f>VLOOKUP(C5,'[1]регистрация'!$B$7:$G$1010,5,FALSE)</f>
        <v>1973</v>
      </c>
      <c r="F5" s="31" t="str">
        <f>VLOOKUP(C5,'[1]регистрация'!$B$7:$G$1010,6,FALSE)</f>
        <v>BLR</v>
      </c>
      <c r="G5" s="3"/>
      <c r="H5" s="52">
        <v>68</v>
      </c>
      <c r="I5" s="57">
        <v>1</v>
      </c>
      <c r="J5" s="26">
        <v>11</v>
      </c>
      <c r="K5" s="27" t="str">
        <f>VLOOKUP(J5,'[1]регистрация'!$B$7:$G$1010,4,FALSE)</f>
        <v>KORMILTSEVA Marina</v>
      </c>
      <c r="L5" s="31">
        <f>VLOOKUP(J5,'[1]регистрация'!$B$7:$G$1010,5,FALSE)</f>
        <v>1988</v>
      </c>
      <c r="M5" s="31" t="str">
        <f>VLOOKUP(J5,'[1]регистрация'!$B$7:$G$1010,6,FALSE)</f>
        <v>RUS</v>
      </c>
    </row>
    <row r="6" spans="1:20" ht="15" customHeight="1">
      <c r="A6" s="55"/>
      <c r="B6" s="58"/>
      <c r="C6" s="26">
        <v>38</v>
      </c>
      <c r="D6" s="28" t="str">
        <f>VLOOKUP(C6,'[1]регистрация'!$B$7:$G$1010,4,FALSE)</f>
        <v>МОСКВИНА-ШТИЛЬ Татьяна</v>
      </c>
      <c r="E6" s="50"/>
      <c r="F6" s="32" t="str">
        <f>VLOOKUP(C6,'[1]регистрация'!$B$7:$G$1010,6,FALSE)</f>
        <v>БЛР</v>
      </c>
      <c r="G6" s="3"/>
      <c r="H6" s="55"/>
      <c r="I6" s="58"/>
      <c r="J6" s="26">
        <v>12</v>
      </c>
      <c r="K6" s="28" t="str">
        <f>VLOOKUP(J6,'[1]регистрация'!$B$7:$G$1010,4,FALSE)</f>
        <v>КОРМИЛЬЦЕВА Марина</v>
      </c>
      <c r="L6" s="32"/>
      <c r="M6" s="32" t="str">
        <f>VLOOKUP(J6,'[1]регистрация'!$B$7:$G$1010,6,FALSE)</f>
        <v>РОС</v>
      </c>
      <c r="T6" s="54"/>
    </row>
    <row r="7" spans="1:20" ht="15" customHeight="1">
      <c r="A7" s="55"/>
      <c r="B7" s="61">
        <v>2</v>
      </c>
      <c r="C7" s="26">
        <v>97</v>
      </c>
      <c r="D7" s="29" t="str">
        <f>VLOOKUP(C7,'[1]регистрация'!$B$7:$G$1010,4,FALSE)</f>
        <v>SALIEVICH Mirela</v>
      </c>
      <c r="E7" s="51">
        <f>VLOOKUP(C7,'[1]регистрация'!$B$7:$G$1010,5,FALSE)</f>
        <v>1987</v>
      </c>
      <c r="F7" s="33" t="str">
        <f>VLOOKUP(C7,'[1]регистрация'!$B$7:$G$1010,6,FALSE)</f>
        <v>SRB</v>
      </c>
      <c r="G7" s="3"/>
      <c r="H7" s="55"/>
      <c r="I7" s="61">
        <v>2</v>
      </c>
      <c r="J7" s="26">
        <v>29</v>
      </c>
      <c r="K7" s="29" t="str">
        <f>VLOOKUP(J7,'[1]регистрация'!$B$7:$G$1010,4,FALSE)</f>
        <v>AMELIANOVA Irina</v>
      </c>
      <c r="L7" s="33">
        <f>VLOOKUP(J7,'[1]регистрация'!$B$7:$G$1010,5,FALSE)</f>
        <v>1987</v>
      </c>
      <c r="M7" s="33" t="str">
        <f>VLOOKUP(J7,'[1]регистрация'!$B$7:$G$1010,6,FALSE)</f>
        <v>BLR</v>
      </c>
      <c r="T7" s="50"/>
    </row>
    <row r="8" spans="1:13" ht="15" customHeight="1">
      <c r="A8" s="55"/>
      <c r="B8" s="61"/>
      <c r="C8" s="26">
        <v>98</v>
      </c>
      <c r="D8" s="28" t="str">
        <f>VLOOKUP(C8,'[1]регистрация'!$B$7:$G$1010,4,FALSE)</f>
        <v>САЛИЕВИЧ Мирела</v>
      </c>
      <c r="E8" s="50"/>
      <c r="F8" s="32" t="str">
        <f>VLOOKUP(C8,'[1]регистрация'!$B$7:$G$1010,6,FALSE)</f>
        <v>СРБ</v>
      </c>
      <c r="G8" s="3"/>
      <c r="H8" s="55"/>
      <c r="I8" s="61"/>
      <c r="J8" s="26">
        <v>30</v>
      </c>
      <c r="K8" s="28" t="str">
        <f>VLOOKUP(J8,'[1]регистрация'!$B$7:$G$1010,4,FALSE)</f>
        <v>ОМЕЛЬЯНОВА Ирина</v>
      </c>
      <c r="L8" s="32"/>
      <c r="M8" s="32" t="str">
        <f>VLOOKUP(J8,'[1]регистрация'!$B$7:$G$1010,6,FALSE)</f>
        <v>БЛР</v>
      </c>
    </row>
    <row r="9" spans="1:13" ht="15" customHeight="1">
      <c r="A9" s="55"/>
      <c r="B9" s="60">
        <v>3</v>
      </c>
      <c r="C9" s="26">
        <v>101</v>
      </c>
      <c r="D9" s="29" t="str">
        <f>VLOOKUP(C9,'[1]регистрация'!$B$7:$G$1010,4,FALSE)</f>
        <v>RUBEL Polina</v>
      </c>
      <c r="E9" s="51">
        <f>VLOOKUP(C9,'[1]регистрация'!$B$7:$G$1010,5,FALSE)</f>
        <v>1986</v>
      </c>
      <c r="F9" s="33" t="str">
        <f>VLOOKUP(C9,'[1]регистрация'!$B$7:$G$1010,6,FALSE)</f>
        <v>RUS</v>
      </c>
      <c r="G9" s="3"/>
      <c r="H9" s="55"/>
      <c r="I9" s="60">
        <v>3</v>
      </c>
      <c r="J9" s="26">
        <v>77</v>
      </c>
      <c r="K9" s="29" t="str">
        <f>VLOOKUP(J9,'[1]регистрация'!$B$7:$G$1010,4,FALSE)</f>
        <v>DAVYDOVA Maryana</v>
      </c>
      <c r="L9" s="33">
        <f>VLOOKUP(J9,'[1]регистрация'!$B$7:$G$1010,5,FALSE)</f>
        <v>1985</v>
      </c>
      <c r="M9" s="33" t="str">
        <f>VLOOKUP(J9,'[1]регистрация'!$B$7:$G$1010,6,FALSE)</f>
        <v>MDA</v>
      </c>
    </row>
    <row r="10" spans="1:13" ht="15" customHeight="1">
      <c r="A10" s="55"/>
      <c r="B10" s="60"/>
      <c r="C10" s="26">
        <v>102</v>
      </c>
      <c r="D10" s="28" t="str">
        <f>VLOOKUP(C10,'[1]регистрация'!$B$7:$G$1010,4,FALSE)</f>
        <v>РУБЕЛЬ Полина</v>
      </c>
      <c r="E10" s="50"/>
      <c r="F10" s="32" t="str">
        <f>VLOOKUP(C10,'[1]регистрация'!$B$7:$G$1010,6,FALSE)</f>
        <v>РОС</v>
      </c>
      <c r="G10" s="3"/>
      <c r="H10" s="55"/>
      <c r="I10" s="60"/>
      <c r="J10" s="26">
        <v>78</v>
      </c>
      <c r="K10" s="28" t="str">
        <f>VLOOKUP(J10,'[1]регистрация'!$B$7:$G$1010,4,FALSE)</f>
        <v>ДАВЫДОВА Марьяна</v>
      </c>
      <c r="L10" s="32"/>
      <c r="M10" s="32" t="str">
        <f>VLOOKUP(J10,'[1]регистрация'!$B$7:$G$1010,6,FALSE)</f>
        <v>МЛД</v>
      </c>
    </row>
    <row r="11" spans="1:13" ht="15" customHeight="1">
      <c r="A11" s="55"/>
      <c r="B11" s="60">
        <v>3</v>
      </c>
      <c r="C11" s="26">
        <v>19</v>
      </c>
      <c r="D11" s="29" t="str">
        <f>VLOOKUP(C11,'[1]регистрация'!$B$7:$G$1010,4,FALSE)</f>
        <v>SARGSYAN Ruzanna</v>
      </c>
      <c r="E11" s="51">
        <f>VLOOKUP(C11,'[1]регистрация'!$B$7:$G$1010,5,FALSE)</f>
        <v>1985</v>
      </c>
      <c r="F11" s="33" t="str">
        <f>VLOOKUP(C11,'[1]регистрация'!$B$7:$G$1010,6,FALSE)</f>
        <v>ARM</v>
      </c>
      <c r="G11" s="3"/>
      <c r="H11" s="55"/>
      <c r="I11" s="60">
        <v>3</v>
      </c>
      <c r="J11" s="26">
        <v>65</v>
      </c>
      <c r="K11" s="29" t="str">
        <f>VLOOKUP(J11,'[1]регистрация'!$B$7:$G$1010,4,FALSE)</f>
        <v>DENYSENKO Viktoriia</v>
      </c>
      <c r="L11" s="33">
        <f>VLOOKUP(J11,'[1]регистрация'!$B$7:$G$1010,5,FALSE)</f>
        <v>1988</v>
      </c>
      <c r="M11" s="33" t="str">
        <f>VLOOKUP(J11,'[1]регистрация'!$B$7:$G$1010,6,FALSE)</f>
        <v>UKR</v>
      </c>
    </row>
    <row r="12" spans="1:13" ht="15" customHeight="1" thickBot="1">
      <c r="A12" s="56"/>
      <c r="B12" s="62"/>
      <c r="C12" s="26">
        <v>20</v>
      </c>
      <c r="D12" s="30" t="str">
        <f>VLOOKUP(C12,'[1]регистрация'!$B$7:$G$1010,4,FALSE)</f>
        <v>САРГСЯН Рузанна</v>
      </c>
      <c r="E12" s="59"/>
      <c r="F12" s="34" t="str">
        <f>VLOOKUP(C12,'[1]регистрация'!$B$7:$G$1010,6,FALSE)</f>
        <v>АРМ</v>
      </c>
      <c r="G12" s="3"/>
      <c r="H12" s="56"/>
      <c r="I12" s="62"/>
      <c r="J12" s="26">
        <v>66</v>
      </c>
      <c r="K12" s="30" t="str">
        <f>VLOOKUP(J12,'[1]регистрация'!$B$7:$G$1010,4,FALSE)</f>
        <v>ДЕНИСЕНКО Виктория</v>
      </c>
      <c r="L12" s="34"/>
      <c r="M12" s="34" t="str">
        <f>VLOOKUP(J12,'[1]регистрация'!$B$7:$G$1010,6,FALSE)</f>
        <v>УКР</v>
      </c>
    </row>
    <row r="13" spans="3:11" ht="8.25" customHeight="1" thickBot="1">
      <c r="C13" s="2"/>
      <c r="D13" s="41"/>
      <c r="K13" s="41"/>
    </row>
    <row r="14" spans="1:13" ht="15" customHeight="1">
      <c r="A14" s="52">
        <v>52</v>
      </c>
      <c r="B14" s="57">
        <v>1</v>
      </c>
      <c r="C14" s="26">
        <v>89</v>
      </c>
      <c r="D14" s="27" t="str">
        <f>VLOOKUP(C14,'[1]регистрация'!$B$7:$G$1010,4,FALSE)</f>
        <v>MIRZOYAN Susanna</v>
      </c>
      <c r="E14" s="54">
        <f>VLOOKUP(C14,'[1]регистрация'!$B$7:$G$1010,5,FALSE)</f>
        <v>1986</v>
      </c>
      <c r="F14" s="31" t="str">
        <f>VLOOKUP(C14,'[1]регистрация'!$B$7:$G$1010,6,FALSE)</f>
        <v>RUS</v>
      </c>
      <c r="G14" s="3"/>
      <c r="H14" s="52">
        <v>72</v>
      </c>
      <c r="I14" s="57">
        <v>1</v>
      </c>
      <c r="J14" s="26">
        <v>105</v>
      </c>
      <c r="K14" s="27" t="str">
        <f>VLOOKUP(J14,'[1]регистрация'!$B$7:$G$1010,4,FALSE)</f>
        <v>GALYANT Svetlana</v>
      </c>
      <c r="L14" s="54">
        <f>VLOOKUP(J14,'[1]регистрация'!$B$7:$G$1010,5,FALSE)</f>
        <v>1973</v>
      </c>
      <c r="M14" s="31" t="str">
        <f>VLOOKUP(J14,'[1]регистрация'!$B$7:$G$1010,6,FALSE)</f>
        <v>RUS</v>
      </c>
    </row>
    <row r="15" spans="1:13" ht="15" customHeight="1">
      <c r="A15" s="55"/>
      <c r="B15" s="58"/>
      <c r="C15" s="26">
        <v>90</v>
      </c>
      <c r="D15" s="28" t="str">
        <f>VLOOKUP(C15,'[1]регистрация'!$B$7:$G$1010,4,FALSE)</f>
        <v>МИРЗОЯН Сусанна</v>
      </c>
      <c r="E15" s="50"/>
      <c r="F15" s="32" t="str">
        <f>VLOOKUP(C15,'[1]регистрация'!$B$7:$G$1010,6,FALSE)</f>
        <v>РОС</v>
      </c>
      <c r="G15" s="3"/>
      <c r="H15" s="55"/>
      <c r="I15" s="58"/>
      <c r="J15" s="26">
        <v>106</v>
      </c>
      <c r="K15" s="28" t="str">
        <f>VLOOKUP(J15,'[1]регистрация'!$B$7:$G$1010,4,FALSE)</f>
        <v>ГАЛЯНТ Светлана</v>
      </c>
      <c r="L15" s="50"/>
      <c r="M15" s="32" t="str">
        <f>VLOOKUP(J15,'[1]регистрация'!$B$7:$G$1010,6,FALSE)</f>
        <v>РОС</v>
      </c>
    </row>
    <row r="16" spans="1:13" ht="15" customHeight="1">
      <c r="A16" s="55"/>
      <c r="B16" s="61">
        <v>2</v>
      </c>
      <c r="C16" s="26">
        <v>57</v>
      </c>
      <c r="D16" s="29" t="str">
        <f>VLOOKUP(C16,'[1]регистрация'!$B$7:$G$1010,4,FALSE)</f>
        <v>ZHARSKAYA Maryna</v>
      </c>
      <c r="E16" s="51">
        <f>VLOOKUP(C16,'[1]регистрация'!$B$7:$G$1010,5,FALSE)</f>
        <v>1983</v>
      </c>
      <c r="F16" s="33" t="str">
        <f>VLOOKUP(C16,'[1]регистрация'!$B$7:$G$1010,6,FALSE)</f>
        <v>BLR</v>
      </c>
      <c r="G16" s="3"/>
      <c r="H16" s="55"/>
      <c r="I16" s="61">
        <v>2</v>
      </c>
      <c r="J16" s="26">
        <v>67</v>
      </c>
      <c r="K16" s="29" t="str">
        <f>VLOOKUP(J16,'[1]регистрация'!$B$7:$G$1010,4,FALSE)</f>
        <v>SEMENYUK Mariya</v>
      </c>
      <c r="L16" s="51">
        <f>VLOOKUP(J16,'[1]регистрация'!$B$7:$G$1010,5,FALSE)</f>
        <v>1984</v>
      </c>
      <c r="M16" s="33" t="str">
        <f>VLOOKUP(J16,'[1]регистрация'!$B$7:$G$1010,6,FALSE)</f>
        <v>UKR</v>
      </c>
    </row>
    <row r="17" spans="1:13" ht="15" customHeight="1">
      <c r="A17" s="55"/>
      <c r="B17" s="61"/>
      <c r="C17" s="26">
        <v>58</v>
      </c>
      <c r="D17" s="28" t="str">
        <f>VLOOKUP(C17,'[1]регистрация'!$B$7:$G$1010,4,FALSE)</f>
        <v>ЖАРСКАЯ Марина</v>
      </c>
      <c r="E17" s="50"/>
      <c r="F17" s="32" t="str">
        <f>VLOOKUP(C17,'[1]регистрация'!$B$7:$G$1010,6,FALSE)</f>
        <v>БЛР</v>
      </c>
      <c r="G17" s="3"/>
      <c r="H17" s="55"/>
      <c r="I17" s="61"/>
      <c r="J17" s="26">
        <v>68</v>
      </c>
      <c r="K17" s="28" t="str">
        <f>VLOOKUP(J17,'[1]регистрация'!$B$7:$G$1010,4,FALSE)</f>
        <v>СЕМЕНЮК Мария</v>
      </c>
      <c r="L17" s="50"/>
      <c r="M17" s="32" t="str">
        <f>VLOOKUP(J17,'[1]регистрация'!$B$7:$G$1010,6,FALSE)</f>
        <v>УКР</v>
      </c>
    </row>
    <row r="18" spans="1:13" ht="15" customHeight="1">
      <c r="A18" s="55"/>
      <c r="B18" s="60">
        <v>3</v>
      </c>
      <c r="C18" s="26">
        <v>3</v>
      </c>
      <c r="D18" s="29" t="str">
        <f>VLOOKUP(C18,'[1]регистрация'!$B$7:$G$1010,4,FALSE)</f>
        <v>OSTPIUK Mariia</v>
      </c>
      <c r="E18" s="51">
        <f>VLOOKUP(C18,'[1]регистрация'!$B$7:$G$1010,5,FALSE)</f>
        <v>1991</v>
      </c>
      <c r="F18" s="33" t="str">
        <f>VLOOKUP(C18,'[1]регистрация'!$B$7:$G$1010,6,FALSE)</f>
        <v>UKR</v>
      </c>
      <c r="G18" s="3"/>
      <c r="H18" s="55"/>
      <c r="I18" s="60">
        <v>3</v>
      </c>
      <c r="J18" s="26">
        <v>49</v>
      </c>
      <c r="K18" s="29" t="str">
        <f>VLOOKUP(J18,'[1]регистрация'!$B$7:$G$1010,4,FALSE)</f>
        <v>LEGALL Tiphane</v>
      </c>
      <c r="L18" s="51">
        <f>VLOOKUP(J18,'[1]регистрация'!$B$7:$G$1010,5,FALSE)</f>
        <v>1988</v>
      </c>
      <c r="M18" s="33" t="str">
        <f>VLOOKUP(J18,'[1]регистрация'!$B$7:$G$1010,6,FALSE)</f>
        <v>FRA</v>
      </c>
    </row>
    <row r="19" spans="1:13" ht="15" customHeight="1">
      <c r="A19" s="55"/>
      <c r="B19" s="60"/>
      <c r="C19" s="26">
        <v>4</v>
      </c>
      <c r="D19" s="28" t="str">
        <f>VLOOKUP(C19,'[1]регистрация'!$B$7:$G$1010,4,FALSE)</f>
        <v>ОСТАПЮК Мария</v>
      </c>
      <c r="E19" s="50"/>
      <c r="F19" s="32" t="str">
        <f>VLOOKUP(C19,'[1]регистрация'!$B$7:$G$1010,6,FALSE)</f>
        <v>УКР</v>
      </c>
      <c r="G19" s="3"/>
      <c r="H19" s="55"/>
      <c r="I19" s="60"/>
      <c r="J19" s="26">
        <v>50</v>
      </c>
      <c r="K19" s="28" t="str">
        <f>VLOOKUP(J19,'[1]регистрация'!$B$7:$G$1010,4,FALSE)</f>
        <v>ЛЕГАЛЬ Тифани</v>
      </c>
      <c r="L19" s="50"/>
      <c r="M19" s="32" t="str">
        <f>VLOOKUP(J19,'[1]регистрация'!$B$7:$G$1010,6,FALSE)</f>
        <v>ФРА</v>
      </c>
    </row>
    <row r="20" spans="1:13" ht="15" customHeight="1">
      <c r="A20" s="55"/>
      <c r="B20" s="60">
        <v>3</v>
      </c>
      <c r="C20" s="26">
        <v>21</v>
      </c>
      <c r="D20" s="29" t="str">
        <f>VLOOKUP(C20,'[1]регистрация'!$B$7:$G$1010,4,FALSE)</f>
        <v>KIRILOVA Gabriela</v>
      </c>
      <c r="E20" s="51">
        <f>VLOOKUP(C20,'[1]регистрация'!$B$7:$G$1010,5,FALSE)</f>
        <v>1974</v>
      </c>
      <c r="F20" s="33" t="str">
        <f>VLOOKUP(C20,'[1]регистрация'!$B$7:$G$1010,6,FALSE)</f>
        <v>BGR</v>
      </c>
      <c r="G20" s="3"/>
      <c r="H20" s="55"/>
      <c r="I20" s="60">
        <v>3</v>
      </c>
      <c r="J20" s="26">
        <v>31</v>
      </c>
      <c r="K20" s="29" t="str">
        <f>VLOOKUP(J20,'[1]регистрация'!$B$7:$G$1010,4,FALSE)</f>
        <v>RADZEVICH Katsiaryna</v>
      </c>
      <c r="L20" s="51">
        <f>VLOOKUP(J20,'[1]регистрация'!$B$7:$G$1010,5,FALSE)</f>
        <v>1988</v>
      </c>
      <c r="M20" s="33" t="str">
        <f>VLOOKUP(J20,'[1]регистрация'!$B$7:$G$1010,6,FALSE)</f>
        <v>BLR</v>
      </c>
    </row>
    <row r="21" spans="1:13" ht="15" customHeight="1" thickBot="1">
      <c r="A21" s="56"/>
      <c r="B21" s="62"/>
      <c r="C21" s="26">
        <v>22</v>
      </c>
      <c r="D21" s="30" t="str">
        <f>VLOOKUP(C21,'[1]регистрация'!$B$7:$G$1010,4,FALSE)</f>
        <v>КИРИЛОВА Габриела</v>
      </c>
      <c r="E21" s="59"/>
      <c r="F21" s="34" t="str">
        <f>VLOOKUP(C21,'[1]регистрация'!$B$7:$G$1010,6,FALSE)</f>
        <v>БГР</v>
      </c>
      <c r="G21" s="3"/>
      <c r="H21" s="56"/>
      <c r="I21" s="62"/>
      <c r="J21" s="26">
        <v>32</v>
      </c>
      <c r="K21" s="30" t="str">
        <f>VLOOKUP(J21,'[1]регистрация'!$B$7:$G$1010,4,FALSE)</f>
        <v>РАДЕВИЧ Екатерина</v>
      </c>
      <c r="L21" s="59"/>
      <c r="M21" s="34" t="str">
        <f>VLOOKUP(J21,'[1]регистрация'!$B$7:$G$1010,6,FALSE)</f>
        <v>БЛР</v>
      </c>
    </row>
    <row r="22" spans="3:11" ht="8.25" customHeight="1" thickBot="1">
      <c r="C22" s="26"/>
      <c r="D22" s="41"/>
      <c r="J22" s="35"/>
      <c r="K22" s="41"/>
    </row>
    <row r="23" spans="1:13" ht="15" customHeight="1">
      <c r="A23" s="52">
        <v>56</v>
      </c>
      <c r="B23" s="57">
        <v>1</v>
      </c>
      <c r="C23" s="26">
        <v>99</v>
      </c>
      <c r="D23" s="27" t="str">
        <f>VLOOKUP(C23,'[1]регистрация'!$B$7:$G$1010,4,FALSE)</f>
        <v>ARKHIPAVA Anastasia</v>
      </c>
      <c r="E23" s="31">
        <f>VLOOKUP(C23,'[1]регистрация'!$B$7:$G$1010,5,FALSE)</f>
        <v>1987</v>
      </c>
      <c r="F23" s="31" t="str">
        <f>VLOOKUP(C23,'[1]регистрация'!$B$7:$G$1010,6,FALSE)</f>
        <v>BLR</v>
      </c>
      <c r="G23" s="3"/>
      <c r="H23" s="52">
        <v>80</v>
      </c>
      <c r="I23" s="57">
        <v>1</v>
      </c>
      <c r="J23" s="26">
        <v>15</v>
      </c>
      <c r="K23" s="27" t="str">
        <f>VLOOKUP(J23,'[1]регистрация'!$B$7:$G$1010,4,FALSE)</f>
        <v>ORYASHKOVA Mariya</v>
      </c>
      <c r="L23" s="54">
        <f>VLOOKUP(J23,'[1]регистрация'!$B$7:$G$1010,5,FALSE)</f>
        <v>1988</v>
      </c>
      <c r="M23" s="31" t="str">
        <f>VLOOKUP(J23,'[1]регистрация'!$B$7:$G$1010,6,FALSE)</f>
        <v>BGR</v>
      </c>
    </row>
    <row r="24" spans="1:13" ht="15" customHeight="1">
      <c r="A24" s="55"/>
      <c r="B24" s="58"/>
      <c r="C24" s="26">
        <v>100</v>
      </c>
      <c r="D24" s="28" t="str">
        <f>VLOOKUP(C24,'[1]регистрация'!$B$7:$G$1010,4,FALSE)</f>
        <v>АРХИПОВА Анастасия</v>
      </c>
      <c r="E24" s="32"/>
      <c r="F24" s="32" t="str">
        <f>VLOOKUP(C24,'[1]регистрация'!$B$7:$G$1010,6,FALSE)</f>
        <v>БЛР</v>
      </c>
      <c r="G24" s="3"/>
      <c r="H24" s="55"/>
      <c r="I24" s="58"/>
      <c r="J24" s="26">
        <v>16</v>
      </c>
      <c r="K24" s="28" t="str">
        <f>VLOOKUP(J24,'[1]регистрация'!$B$7:$G$1010,4,FALSE)</f>
        <v>ОРЯШКОВА Мария</v>
      </c>
      <c r="L24" s="50"/>
      <c r="M24" s="32" t="str">
        <f>VLOOKUP(J24,'[1]регистрация'!$B$7:$G$1010,6,FALSE)</f>
        <v>БГР</v>
      </c>
    </row>
    <row r="25" spans="1:13" ht="15" customHeight="1">
      <c r="A25" s="55"/>
      <c r="B25" s="61">
        <v>2</v>
      </c>
      <c r="C25" s="26">
        <v>23</v>
      </c>
      <c r="D25" s="29" t="str">
        <f>VLOOKUP(C25,'[1]регистрация'!$B$7:$G$1010,4,FALSE)</f>
        <v>STEFANOVA Kalina</v>
      </c>
      <c r="E25" s="33">
        <f>VLOOKUP(C25,'[1]регистрация'!$B$7:$G$1010,5,FALSE)</f>
        <v>1989</v>
      </c>
      <c r="F25" s="33" t="str">
        <f>VLOOKUP(C25,'[1]регистрация'!$B$7:$G$1010,6,FALSE)</f>
        <v>BGR</v>
      </c>
      <c r="G25" s="3"/>
      <c r="H25" s="55"/>
      <c r="I25" s="61">
        <v>2</v>
      </c>
      <c r="J25" s="26">
        <v>69</v>
      </c>
      <c r="K25" s="29" t="str">
        <f>VLOOKUP(J25,'[1]регистрация'!$B$7:$G$1010,4,FALSE)</f>
        <v>RADZEVICH Hanna</v>
      </c>
      <c r="L25" s="51">
        <f>VLOOKUP(J25,'[1]регистрация'!$B$7:$G$1010,5,FALSE)</f>
        <v>1990</v>
      </c>
      <c r="M25" s="33" t="str">
        <f>VLOOKUP(J25,'[1]регистрация'!$B$7:$G$1010,6,FALSE)</f>
        <v>BLR</v>
      </c>
    </row>
    <row r="26" spans="1:13" ht="15" customHeight="1">
      <c r="A26" s="55"/>
      <c r="B26" s="61"/>
      <c r="C26" s="26">
        <v>24</v>
      </c>
      <c r="D26" s="28" t="str">
        <f>VLOOKUP(C26,'[1]регистрация'!$B$7:$G$1010,4,FALSE)</f>
        <v>СТЕФАНОВА  Калина</v>
      </c>
      <c r="E26" s="32"/>
      <c r="F26" s="32" t="str">
        <f>VLOOKUP(C26,'[1]регистрация'!$B$7:$G$1010,6,FALSE)</f>
        <v>БГР</v>
      </c>
      <c r="G26" s="3"/>
      <c r="H26" s="55"/>
      <c r="I26" s="61"/>
      <c r="J26" s="26">
        <v>70</v>
      </c>
      <c r="K26" s="28" t="str">
        <f>VLOOKUP(J26,'[1]регистрация'!$B$7:$G$1010,4,FALSE)</f>
        <v>РАДЕВИЧ Анна</v>
      </c>
      <c r="L26" s="50"/>
      <c r="M26" s="32" t="str">
        <f>VLOOKUP(J26,'[1]регистрация'!$B$7:$G$1010,6,FALSE)</f>
        <v>БЛР</v>
      </c>
    </row>
    <row r="27" spans="1:13" ht="15" customHeight="1">
      <c r="A27" s="55"/>
      <c r="B27" s="60">
        <v>3</v>
      </c>
      <c r="C27" s="26">
        <v>41</v>
      </c>
      <c r="D27" s="29" t="str">
        <f>VLOOKUP(C27,'[1]регистрация'!$B$7:$G$1010,4,FALSE)</f>
        <v>BINDER Irina</v>
      </c>
      <c r="E27" s="33">
        <f>VLOOKUP(C27,'[1]регистрация'!$B$7:$G$1010,5,FALSE)</f>
        <v>1988</v>
      </c>
      <c r="F27" s="33" t="str">
        <f>VLOOKUP(C27,'[1]регистрация'!$B$7:$G$1010,6,FALSE)</f>
        <v>RUS</v>
      </c>
      <c r="G27" s="3"/>
      <c r="H27" s="55"/>
      <c r="I27" s="60">
        <v>3</v>
      </c>
      <c r="J27" s="26">
        <v>51</v>
      </c>
      <c r="K27" s="29" t="str">
        <f>VLOOKUP(J27,'[1]регистрация'!$B$7:$G$1010,4,FALSE)</f>
        <v>KAZANTSEVA  Natalia</v>
      </c>
      <c r="L27" s="51">
        <f>VLOOKUP(J27,'[1]регистрация'!$B$7:$G$1010,5,FALSE)</f>
        <v>1981</v>
      </c>
      <c r="M27" s="33" t="str">
        <f>VLOOKUP(J27,'[1]регистрация'!$B$7:$G$1010,6,FALSE)</f>
        <v>RUS</v>
      </c>
    </row>
    <row r="28" spans="1:13" ht="15" customHeight="1">
      <c r="A28" s="55"/>
      <c r="B28" s="60"/>
      <c r="C28" s="26">
        <v>42</v>
      </c>
      <c r="D28" s="28" t="str">
        <f>VLOOKUP(C28,'[1]регистрация'!$B$7:$G$1010,4,FALSE)</f>
        <v>БИНДЕР Ирина</v>
      </c>
      <c r="E28" s="32"/>
      <c r="F28" s="32" t="str">
        <f>VLOOKUP(C28,'[1]регистрация'!$B$7:$G$1010,6,FALSE)</f>
        <v>РОС</v>
      </c>
      <c r="G28" s="3"/>
      <c r="H28" s="55"/>
      <c r="I28" s="60"/>
      <c r="J28" s="26">
        <v>52</v>
      </c>
      <c r="K28" s="28" t="str">
        <f>VLOOKUP(J28,'[1]регистрация'!$B$7:$G$1010,4,FALSE)</f>
        <v>КАЗАНЦЕВА Наталья</v>
      </c>
      <c r="L28" s="50"/>
      <c r="M28" s="32" t="str">
        <f>VLOOKUP(J28,'[1]регистрация'!$B$7:$G$1010,6,FALSE)</f>
        <v>РОС</v>
      </c>
    </row>
    <row r="29" spans="1:13" ht="15" customHeight="1">
      <c r="A29" s="55"/>
      <c r="B29" s="60">
        <v>3</v>
      </c>
      <c r="C29" s="26">
        <v>59</v>
      </c>
      <c r="D29" s="29" t="str">
        <f>VLOOKUP(C29,'[1]регистрация'!$B$7:$G$1010,4,FALSE)</f>
        <v>MORICH Diana</v>
      </c>
      <c r="E29" s="33">
        <f>VLOOKUP(C29,'[1]регистрация'!$B$7:$G$1010,5,FALSE)</f>
        <v>1988</v>
      </c>
      <c r="F29" s="33" t="str">
        <f>VLOOKUP(C29,'[1]регистрация'!$B$7:$G$1010,6,FALSE)</f>
        <v>SRB</v>
      </c>
      <c r="G29" s="3"/>
      <c r="H29" s="55"/>
      <c r="I29" s="60">
        <v>3</v>
      </c>
      <c r="J29" s="26">
        <v>33</v>
      </c>
      <c r="K29" s="29" t="str">
        <f>VLOOKUP(J29,'[1]регистрация'!$B$7:$G$1010,4,FALSE)</f>
        <v>MILISHICH Tamara</v>
      </c>
      <c r="L29" s="51">
        <f>VLOOKUP(J29,'[1]регистрация'!$B$7:$G$1010,5,FALSE)</f>
        <v>1988</v>
      </c>
      <c r="M29" s="33" t="str">
        <f>VLOOKUP(J29,'[1]регистрация'!$B$7:$G$1010,6,FALSE)</f>
        <v>SRB</v>
      </c>
    </row>
    <row r="30" spans="1:13" ht="15" customHeight="1" thickBot="1">
      <c r="A30" s="56"/>
      <c r="B30" s="62"/>
      <c r="C30" s="26">
        <v>60</v>
      </c>
      <c r="D30" s="30" t="str">
        <f>VLOOKUP(C30,'[1]регистрация'!$B$7:$G$1010,4,FALSE)</f>
        <v>МОРИЧ Диана</v>
      </c>
      <c r="E30" s="34"/>
      <c r="F30" s="34" t="str">
        <f>VLOOKUP(C30,'[1]регистрация'!$B$7:$G$1010,6,FALSE)</f>
        <v>СРБ</v>
      </c>
      <c r="G30" s="3"/>
      <c r="H30" s="56"/>
      <c r="I30" s="62"/>
      <c r="J30" s="26">
        <v>34</v>
      </c>
      <c r="K30" s="30" t="str">
        <f>VLOOKUP(J30,'[1]регистрация'!$B$7:$G$1010,4,FALSE)</f>
        <v>МИЛИШИЧ Тамара</v>
      </c>
      <c r="L30" s="59"/>
      <c r="M30" s="34" t="str">
        <f>VLOOKUP(J30,'[1]регистрация'!$B$7:$G$1010,6,FALSE)</f>
        <v>СРБ</v>
      </c>
    </row>
    <row r="31" spans="3:11" ht="8.25" customHeight="1" thickBot="1">
      <c r="C31" s="26"/>
      <c r="D31" s="41"/>
      <c r="J31" s="35"/>
      <c r="K31" s="41"/>
    </row>
    <row r="32" spans="1:13" ht="15" customHeight="1">
      <c r="A32" s="52">
        <v>60</v>
      </c>
      <c r="B32" s="57">
        <v>1</v>
      </c>
      <c r="C32" s="26">
        <v>91</v>
      </c>
      <c r="D32" s="27" t="str">
        <f>VLOOKUP(C32,'[1]регистрация'!$B$7:$G$1010,4,FALSE)</f>
        <v>ILIEVA Ivelina</v>
      </c>
      <c r="E32" s="54">
        <f>VLOOKUP(C32,'[1]регистрация'!$B$7:$G$1010,5,FALSE)</f>
        <v>1991</v>
      </c>
      <c r="F32" s="31" t="str">
        <f>VLOOKUP(C32,'[1]регистрация'!$B$7:$G$1010,6,FALSE)</f>
        <v>BGR</v>
      </c>
      <c r="G32" s="3"/>
      <c r="H32" s="52" t="s">
        <v>2</v>
      </c>
      <c r="I32" s="57">
        <v>1</v>
      </c>
      <c r="J32" s="26">
        <v>109</v>
      </c>
      <c r="K32" s="27" t="str">
        <f>VLOOKUP(J32,'[1]регистрация'!$B$7:$G$1010,4,FALSE)</f>
        <v>BARYSIK Yulya</v>
      </c>
      <c r="L32" s="54">
        <f>VLOOKUP(J32,'[1]регистрация'!$B$7:$G$1010,5,FALSE)</f>
        <v>1984</v>
      </c>
      <c r="M32" s="31" t="str">
        <f>VLOOKUP(J32,'[1]регистрация'!$B$7:$G$1010,6,FALSE)</f>
        <v>BLR</v>
      </c>
    </row>
    <row r="33" spans="1:20" ht="15" customHeight="1">
      <c r="A33" s="55"/>
      <c r="B33" s="58"/>
      <c r="C33" s="26">
        <v>92</v>
      </c>
      <c r="D33" s="28" t="str">
        <f>VLOOKUP(C33,'[1]регистрация'!$B$7:$G$1010,4,FALSE)</f>
        <v>ИЛИЕВА Ивелина</v>
      </c>
      <c r="E33" s="50"/>
      <c r="F33" s="32" t="str">
        <f>VLOOKUP(C33,'[1]регистрация'!$B$7:$G$1010,6,FALSE)</f>
        <v>БГР</v>
      </c>
      <c r="G33" s="3"/>
      <c r="H33" s="55"/>
      <c r="I33" s="58"/>
      <c r="J33" s="26">
        <v>110</v>
      </c>
      <c r="K33" s="28" t="str">
        <f>VLOOKUP(J33,'[1]регистрация'!$B$7:$G$1010,4,FALSE)</f>
        <v>БОРИСИК Юлия</v>
      </c>
      <c r="L33" s="50"/>
      <c r="M33" s="32" t="str">
        <f>VLOOKUP(J33,'[1]регистрация'!$B$7:$G$1010,6,FALSE)</f>
        <v>БЛР</v>
      </c>
      <c r="Q33" s="66"/>
      <c r="R33" s="66"/>
      <c r="S33" s="66"/>
      <c r="T33" s="6"/>
    </row>
    <row r="34" spans="1:13" ht="15" customHeight="1">
      <c r="A34" s="55"/>
      <c r="B34" s="61">
        <v>2</v>
      </c>
      <c r="C34" s="26">
        <v>61</v>
      </c>
      <c r="D34" s="29" t="str">
        <f>VLOOKUP(C34,'[1]регистрация'!$B$7:$G$1010,4,FALSE)</f>
        <v>SAYKO Olena</v>
      </c>
      <c r="E34" s="51">
        <f>VLOOKUP(C34,'[1]регистрация'!$B$7:$G$1010,5,FALSE)</f>
        <v>1987</v>
      </c>
      <c r="F34" s="33" t="str">
        <f>VLOOKUP(C34,'[1]регистрация'!$B$7:$G$1010,6,FALSE)</f>
        <v>UKR</v>
      </c>
      <c r="G34" s="3"/>
      <c r="H34" s="55"/>
      <c r="I34" s="61">
        <v>2</v>
      </c>
      <c r="J34" s="26">
        <v>107</v>
      </c>
      <c r="K34" s="29" t="str">
        <f>VLOOKUP(J34,'[1]регистрация'!$B$7:$G$1010,4,FALSE)</f>
        <v>DAVYDKO Olga</v>
      </c>
      <c r="L34" s="51">
        <f>VLOOKUP(J34,'[1]регистрация'!$B$7:$G$1010,5,FALSE)</f>
        <v>1986</v>
      </c>
      <c r="M34" s="33" t="str">
        <f>VLOOKUP(J34,'[1]регистрация'!$B$7:$G$1010,6,FALSE)</f>
        <v>UKR</v>
      </c>
    </row>
    <row r="35" spans="1:13" ht="15" customHeight="1">
      <c r="A35" s="55"/>
      <c r="B35" s="61"/>
      <c r="C35" s="26">
        <v>62</v>
      </c>
      <c r="D35" s="28" t="str">
        <f>VLOOKUP(C35,'[1]регистрация'!$B$7:$G$1010,4,FALSE)</f>
        <v>САЙКО Елена</v>
      </c>
      <c r="E35" s="50"/>
      <c r="F35" s="32" t="str">
        <f>VLOOKUP(C35,'[1]регистрация'!$B$7:$G$1010,6,FALSE)</f>
        <v>УКР</v>
      </c>
      <c r="G35" s="3"/>
      <c r="H35" s="55"/>
      <c r="I35" s="61"/>
      <c r="J35" s="26">
        <v>108</v>
      </c>
      <c r="K35" s="28" t="str">
        <f>VLOOKUP(J35,'[1]регистрация'!$B$7:$G$1010,4,FALSE)</f>
        <v>ДАВЫДКО Ольга</v>
      </c>
      <c r="L35" s="50"/>
      <c r="M35" s="32" t="str">
        <f>VLOOKUP(J35,'[1]регистрация'!$B$7:$G$1010,6,FALSE)</f>
        <v>УКР</v>
      </c>
    </row>
    <row r="36" spans="1:13" ht="15" customHeight="1">
      <c r="A36" s="55"/>
      <c r="B36" s="60">
        <v>3</v>
      </c>
      <c r="C36" s="26">
        <v>7</v>
      </c>
      <c r="D36" s="29" t="str">
        <f>VLOOKUP(C36,'[1]регистрация'!$B$7:$G$1010,4,FALSE)</f>
        <v>PRAKAPENKA Katsiaryna</v>
      </c>
      <c r="E36" s="51">
        <f>VLOOKUP(C36,'[1]регистрация'!$B$7:$G$1010,5,FALSE)</f>
        <v>1980</v>
      </c>
      <c r="F36" s="33" t="str">
        <f>VLOOKUP(C36,'[1]регистрация'!$B$7:$G$1010,6,FALSE)</f>
        <v>BLR</v>
      </c>
      <c r="G36" s="3"/>
      <c r="H36" s="55"/>
      <c r="I36" s="60">
        <v>3</v>
      </c>
      <c r="J36" s="26">
        <v>53</v>
      </c>
      <c r="K36" s="29" t="str">
        <f>VLOOKUP(J36,'[1]регистрация'!$B$7:$G$1010,4,FALSE)</f>
        <v>JEINOVA Nadya</v>
      </c>
      <c r="L36" s="51">
        <f>VLOOKUP(J36,'[1]регистрация'!$B$7:$G$1010,5,FALSE)</f>
        <v>1991</v>
      </c>
      <c r="M36" s="33" t="str">
        <f>VLOOKUP(J36,'[1]регистрация'!$B$7:$G$1010,6,FALSE)</f>
        <v>BGR</v>
      </c>
    </row>
    <row r="37" spans="1:13" ht="15" customHeight="1">
      <c r="A37" s="55"/>
      <c r="B37" s="60"/>
      <c r="C37" s="26">
        <v>8</v>
      </c>
      <c r="D37" s="28" t="str">
        <f>VLOOKUP(C37,'[1]регистрация'!$B$7:$G$1010,4,FALSE)</f>
        <v>ПРОКОПЕНКО Екатерина</v>
      </c>
      <c r="E37" s="50"/>
      <c r="F37" s="32" t="str">
        <f>VLOOKUP(C37,'[1]регистрация'!$B$7:$G$1010,6,FALSE)</f>
        <v>БЛР</v>
      </c>
      <c r="G37" s="3"/>
      <c r="H37" s="55"/>
      <c r="I37" s="60"/>
      <c r="J37" s="26">
        <v>54</v>
      </c>
      <c r="K37" s="28" t="str">
        <f>VLOOKUP(J37,'[1]регистрация'!$B$7:$G$1010,4,FALSE)</f>
        <v>ЖЕЙНОВА Надя</v>
      </c>
      <c r="L37" s="50"/>
      <c r="M37" s="32" t="str">
        <f>VLOOKUP(J37,'[1]регистрация'!$B$7:$G$1010,6,FALSE)</f>
        <v>БГР</v>
      </c>
    </row>
    <row r="38" spans="1:13" ht="15" customHeight="1">
      <c r="A38" s="55"/>
      <c r="B38" s="60">
        <v>3</v>
      </c>
      <c r="C38" s="26">
        <v>25</v>
      </c>
      <c r="D38" s="29" t="str">
        <f>VLOOKUP(C38,'[1]регистрация'!$B$7:$G$1010,4,FALSE)</f>
        <v>SARRET Alexanra</v>
      </c>
      <c r="E38" s="51">
        <f>VLOOKUP(C38,'[1]регистрация'!$B$7:$G$1010,5,FALSE)</f>
        <v>1980</v>
      </c>
      <c r="F38" s="33" t="str">
        <f>VLOOKUP(C38,'[1]регистрация'!$B$7:$G$1010,6,FALSE)</f>
        <v>FRA</v>
      </c>
      <c r="G38" s="3"/>
      <c r="H38" s="55"/>
      <c r="I38" s="60">
        <v>3</v>
      </c>
      <c r="J38" s="26">
        <v>71</v>
      </c>
      <c r="K38" s="29" t="str">
        <f>VLOOKUP(J38,'[1]регистрация'!$B$7:$G$1010,4,FALSE)</f>
        <v>BALASHOVA Anna</v>
      </c>
      <c r="L38" s="51">
        <f>VLOOKUP(J38,'[1]регистрация'!$B$7:$G$1010,5,FALSE)</f>
        <v>1983</v>
      </c>
      <c r="M38" s="33" t="str">
        <f>VLOOKUP(J38,'[1]регистрация'!$B$7:$G$1010,6,FALSE)</f>
        <v>RUS</v>
      </c>
    </row>
    <row r="39" spans="1:13" ht="15" customHeight="1" thickBot="1">
      <c r="A39" s="56"/>
      <c r="B39" s="62"/>
      <c r="C39" s="26">
        <v>26</v>
      </c>
      <c r="D39" s="30" t="str">
        <f>VLOOKUP(C39,'[1]регистрация'!$B$7:$G$1010,4,FALSE)</f>
        <v>САРРЕТ Александра</v>
      </c>
      <c r="E39" s="59"/>
      <c r="F39" s="34" t="str">
        <f>VLOOKUP(C39,'[1]регистрация'!$B$7:$G$1010,6,FALSE)</f>
        <v>ФРА</v>
      </c>
      <c r="G39" s="3"/>
      <c r="H39" s="56"/>
      <c r="I39" s="62"/>
      <c r="J39" s="26">
        <v>72</v>
      </c>
      <c r="K39" s="30" t="str">
        <f>VLOOKUP(J39,'[1]регистрация'!$B$7:$G$1010,4,FALSE)</f>
        <v>БАЛАШОВА Анна</v>
      </c>
      <c r="L39" s="59"/>
      <c r="M39" s="34" t="str">
        <f>VLOOKUP(J39,'[1]регистрация'!$B$7:$G$1010,6,FALSE)</f>
        <v>РОС</v>
      </c>
    </row>
    <row r="40" spans="3:11" ht="8.25" customHeight="1" thickBot="1">
      <c r="C40" s="26"/>
      <c r="D40" s="41"/>
      <c r="J40" s="35"/>
      <c r="K40" s="41"/>
    </row>
    <row r="41" spans="1:13" ht="15" customHeight="1">
      <c r="A41" s="52">
        <v>64</v>
      </c>
      <c r="B41" s="57">
        <v>1</v>
      </c>
      <c r="C41" s="26">
        <v>81</v>
      </c>
      <c r="D41" s="27" t="str">
        <f>VLOOKUP(C41,'[1]регистрация'!$B$7:$G$1010,4,FALSE)</f>
        <v>GROMOVA Irina</v>
      </c>
      <c r="E41" s="54">
        <f>VLOOKUP(C41,'[1]регистрация'!$B$7:$G$1010,5,FALSE)</f>
        <v>1985</v>
      </c>
      <c r="F41" s="31" t="str">
        <f>VLOOKUP(C41,'[1]регистрация'!$B$7:$G$1010,6,FALSE)</f>
        <v>RUS</v>
      </c>
      <c r="G41" s="3"/>
      <c r="H41" s="22" t="str">
        <f>'[1]реквизиты'!$A$8</f>
        <v>Chiaf referee</v>
      </c>
      <c r="I41" s="47"/>
      <c r="J41" s="46"/>
      <c r="K41" s="37"/>
      <c r="L41" s="39"/>
      <c r="M41" s="38"/>
    </row>
    <row r="42" spans="1:13" ht="15" customHeight="1">
      <c r="A42" s="55"/>
      <c r="B42" s="58"/>
      <c r="C42" s="26">
        <v>82</v>
      </c>
      <c r="D42" s="28" t="str">
        <f>VLOOKUP(C42,'[1]регистрация'!$B$7:$G$1010,4,FALSE)</f>
        <v>ГРОМОВА Ирина</v>
      </c>
      <c r="E42" s="50"/>
      <c r="F42" s="32" t="str">
        <f>VLOOKUP(C42,'[1]регистрация'!$B$7:$G$1010,6,FALSE)</f>
        <v>РОС</v>
      </c>
      <c r="G42" s="3"/>
      <c r="H42" s="65" t="str">
        <f>'[1]реквизиты'!$A$9</f>
        <v>Гл. судья</v>
      </c>
      <c r="I42" s="65"/>
      <c r="J42" s="65"/>
      <c r="K42" s="39"/>
      <c r="L42" s="39"/>
      <c r="M42" s="38"/>
    </row>
    <row r="43" spans="1:13" ht="15" customHeight="1">
      <c r="A43" s="55"/>
      <c r="B43" s="61">
        <v>2</v>
      </c>
      <c r="C43" s="26">
        <v>45</v>
      </c>
      <c r="D43" s="29" t="str">
        <f>VLOOKUP(C43,'[1]регистрация'!$B$7:$G$1010,4,FALSE)</f>
        <v>IVANOVA Vanya</v>
      </c>
      <c r="E43" s="51">
        <f>VLOOKUP(C43,'[1]регистрация'!$B$7:$G$1010,5,FALSE)</f>
        <v>1989</v>
      </c>
      <c r="F43" s="33" t="str">
        <f>VLOOKUP(C43,'[1]регистрация'!$B$7:$G$1010,6,FALSE)</f>
        <v>BGR</v>
      </c>
      <c r="G43" s="3"/>
      <c r="H43" s="40"/>
      <c r="I43" s="48"/>
      <c r="J43" s="46"/>
      <c r="K43" s="64" t="str">
        <f>'[1]реквизиты'!$G$8</f>
        <v>A. Sheyko</v>
      </c>
      <c r="L43" s="64"/>
      <c r="M43" t="str">
        <f>'[1]реквизиты'!$G$9</f>
        <v>/BLR/</v>
      </c>
    </row>
    <row r="44" spans="1:13" ht="15" customHeight="1">
      <c r="A44" s="55"/>
      <c r="B44" s="61"/>
      <c r="C44" s="26">
        <v>46</v>
      </c>
      <c r="D44" s="28" t="str">
        <f>VLOOKUP(C44,'[1]регистрация'!$B$7:$G$1010,4,FALSE)</f>
        <v>ИВАНОВА Ваня</v>
      </c>
      <c r="E44" s="50"/>
      <c r="F44" s="32" t="str">
        <f>VLOOKUP(C44,'[1]регистрация'!$B$7:$G$1010,6,FALSE)</f>
        <v>БГР</v>
      </c>
      <c r="G44" s="3"/>
      <c r="H44" s="40"/>
      <c r="I44" s="48"/>
      <c r="J44" s="46"/>
      <c r="K44" s="63" t="str">
        <f>'[1]реквизиты'!$I$8</f>
        <v>А. Шейко</v>
      </c>
      <c r="L44" s="63"/>
      <c r="M44" s="38" t="str">
        <f>'[1]реквизиты'!$I$9</f>
        <v>/БЛР/</v>
      </c>
    </row>
    <row r="45" spans="1:13" ht="15" customHeight="1">
      <c r="A45" s="55"/>
      <c r="B45" s="60">
        <v>3</v>
      </c>
      <c r="C45" s="26">
        <v>75</v>
      </c>
      <c r="D45" s="29" t="str">
        <f>VLOOKUP(C45,'[1]регистрация'!$B$7:$G$1010,4,FALSE)</f>
        <v>PAIM-KRASKOUSKAYA Anzhela</v>
      </c>
      <c r="E45" s="51">
        <f>VLOOKUP(C45,'[1]регистрация'!$B$7:$G$1010,5,FALSE)</f>
        <v>1980</v>
      </c>
      <c r="F45" s="33" t="str">
        <f>VLOOKUP(C45,'[1]регистрация'!$B$7:$G$1010,6,FALSE)</f>
        <v>BLR</v>
      </c>
      <c r="G45" s="3"/>
      <c r="H45" s="22" t="str">
        <f>'[1]реквизиты'!$A$10</f>
        <v>Chiaf  secretary</v>
      </c>
      <c r="I45" s="49"/>
      <c r="J45" s="46"/>
      <c r="K45" s="37"/>
      <c r="L45" s="39"/>
      <c r="M45" s="38"/>
    </row>
    <row r="46" spans="1:13" ht="15" customHeight="1">
      <c r="A46" s="55"/>
      <c r="B46" s="60"/>
      <c r="C46" s="26">
        <v>76</v>
      </c>
      <c r="D46" s="28" t="str">
        <f>VLOOKUP(C46,'[1]регистрация'!$B$7:$G$1010,4,FALSE)</f>
        <v>ПАИМ-КРАСКОВСКАЯ Анжела</v>
      </c>
      <c r="E46" s="50"/>
      <c r="F46" s="32" t="str">
        <f>VLOOKUP(C46,'[1]регистрация'!$B$7:$G$1010,6,FALSE)</f>
        <v>БЛР</v>
      </c>
      <c r="G46" s="3"/>
      <c r="H46" s="65" t="str">
        <f>'[1]реквизиты'!$A$11</f>
        <v>Гл. секретарь</v>
      </c>
      <c r="I46" s="65"/>
      <c r="J46" s="65"/>
      <c r="K46" s="65"/>
      <c r="L46" s="39"/>
      <c r="M46" s="38"/>
    </row>
    <row r="47" spans="1:13" ht="15" customHeight="1">
      <c r="A47" s="55"/>
      <c r="B47" s="60">
        <v>3</v>
      </c>
      <c r="C47" s="26">
        <v>27</v>
      </c>
      <c r="D47" s="29" t="str">
        <f>VLOOKUP(C47,'[1]регистрация'!$B$7:$G$1010,4,FALSE)</f>
        <v>BOYKOVA Alina</v>
      </c>
      <c r="E47" s="51">
        <f>VLOOKUP(C47,'[1]регистрация'!$B$7:$G$1010,5,FALSE)</f>
        <v>1985</v>
      </c>
      <c r="F47" s="33" t="str">
        <f>VLOOKUP(C47,'[1]регистрация'!$B$7:$G$1010,6,FALSE)</f>
        <v>UKR</v>
      </c>
      <c r="G47" s="3"/>
      <c r="H47" s="40"/>
      <c r="I47" s="49"/>
      <c r="J47" s="46"/>
      <c r="K47" s="64" t="str">
        <f>'[1]реквизиты'!$G$10</f>
        <v>R. Zakirov</v>
      </c>
      <c r="L47" s="64"/>
      <c r="M47" t="str">
        <f>'[1]реквизиты'!$G$11</f>
        <v>/RUS/</v>
      </c>
    </row>
    <row r="48" spans="1:13" ht="15" customHeight="1" thickBot="1">
      <c r="A48" s="56"/>
      <c r="B48" s="62"/>
      <c r="C48" s="26">
        <v>28</v>
      </c>
      <c r="D48" s="30" t="str">
        <f>VLOOKUP(C48,'[1]регистрация'!$B$7:$G$1010,4,FALSE)</f>
        <v>БОЙКОВА Алина</v>
      </c>
      <c r="E48" s="59"/>
      <c r="F48" s="34" t="str">
        <f>VLOOKUP(C48,'[1]регистрация'!$B$7:$G$1010,6,FALSE)</f>
        <v>УКР</v>
      </c>
      <c r="G48" s="3"/>
      <c r="H48" s="40"/>
      <c r="I48" s="49"/>
      <c r="J48" s="46"/>
      <c r="K48" s="63" t="str">
        <f>'[1]реквизиты'!$I$10</f>
        <v>Р. Закиров</v>
      </c>
      <c r="L48" s="63"/>
      <c r="M48" s="38" t="str">
        <f>'[1]реквизиты'!$I$11</f>
        <v>/РОС/</v>
      </c>
    </row>
    <row r="49" spans="3:10" ht="12.75" customHeight="1">
      <c r="C49" s="20"/>
      <c r="G49" s="21"/>
      <c r="H49" s="21"/>
      <c r="J49" s="35"/>
    </row>
    <row r="50" spans="2:13" ht="12.75" customHeight="1">
      <c r="B50" s="4"/>
      <c r="G50" s="21"/>
      <c r="H50" s="21"/>
      <c r="I50" s="2"/>
      <c r="J50" s="35"/>
      <c r="K50" s="17"/>
      <c r="L50" s="17"/>
      <c r="M50" s="6"/>
    </row>
    <row r="51" spans="2:10" ht="12.75" customHeight="1">
      <c r="B51" s="23"/>
      <c r="C51" s="23"/>
      <c r="D51" s="23"/>
      <c r="E51" s="2"/>
      <c r="F51" s="24"/>
      <c r="I51" s="36"/>
      <c r="J51" s="35"/>
    </row>
    <row r="52" spans="7:12" ht="12.75" customHeight="1">
      <c r="G52" s="21"/>
      <c r="H52" s="21"/>
      <c r="I52" s="2"/>
      <c r="J52" s="35"/>
      <c r="K52" s="2"/>
      <c r="L52" s="2"/>
    </row>
    <row r="53" spans="7:12" ht="12.75" customHeight="1">
      <c r="G53" s="21"/>
      <c r="H53" s="21"/>
      <c r="I53" s="2"/>
      <c r="J53" s="35"/>
      <c r="K53" s="2"/>
      <c r="L53" s="2"/>
    </row>
    <row r="54" spans="3:10" ht="12.75" customHeight="1">
      <c r="C54" s="2"/>
      <c r="D54" s="2"/>
      <c r="E54" s="2"/>
      <c r="F54" s="2"/>
      <c r="I54" s="2"/>
      <c r="J54" s="35"/>
    </row>
    <row r="55" spans="7:12" ht="12.75" customHeight="1">
      <c r="G55" s="21"/>
      <c r="H55" s="21"/>
      <c r="I55" s="2"/>
      <c r="J55" s="35"/>
      <c r="K55" s="2"/>
      <c r="L55" s="2"/>
    </row>
    <row r="56" spans="7:12" ht="12.75" customHeight="1">
      <c r="G56" s="21"/>
      <c r="H56" s="21"/>
      <c r="I56" s="2"/>
      <c r="J56" s="35"/>
      <c r="K56" s="2"/>
      <c r="L56" s="2"/>
    </row>
    <row r="57" spans="7:12" ht="38.25" customHeight="1">
      <c r="G57" s="21"/>
      <c r="H57" s="21"/>
      <c r="I57" s="2"/>
      <c r="J57" s="35"/>
      <c r="K57" s="2"/>
      <c r="L57" s="2"/>
    </row>
    <row r="58" spans="7:12" ht="12.75">
      <c r="G58" s="21"/>
      <c r="H58" s="21"/>
      <c r="I58" s="2"/>
      <c r="J58" s="35"/>
      <c r="K58" s="2"/>
      <c r="L58" s="2"/>
    </row>
    <row r="59" spans="7:12" ht="12.75">
      <c r="G59" s="21"/>
      <c r="H59" s="21"/>
      <c r="I59" s="2"/>
      <c r="J59" s="35"/>
      <c r="K59" s="2"/>
      <c r="L59" s="2"/>
    </row>
  </sheetData>
  <mergeCells count="84">
    <mergeCell ref="A1:M1"/>
    <mergeCell ref="K43:L43"/>
    <mergeCell ref="A2:M2"/>
    <mergeCell ref="A3:M3"/>
    <mergeCell ref="I29:I30"/>
    <mergeCell ref="A41:A48"/>
    <mergeCell ref="A23:A30"/>
    <mergeCell ref="H42:J42"/>
    <mergeCell ref="I36:I37"/>
    <mergeCell ref="I18:I19"/>
    <mergeCell ref="E41:E42"/>
    <mergeCell ref="E43:E44"/>
    <mergeCell ref="Q33:S33"/>
    <mergeCell ref="A5:A12"/>
    <mergeCell ref="H5:H12"/>
    <mergeCell ref="A32:A39"/>
    <mergeCell ref="H14:H21"/>
    <mergeCell ref="A14:A21"/>
    <mergeCell ref="I34:I35"/>
    <mergeCell ref="B29:B30"/>
    <mergeCell ref="B18:B19"/>
    <mergeCell ref="B34:B35"/>
    <mergeCell ref="I38:I39"/>
    <mergeCell ref="E34:E35"/>
    <mergeCell ref="E36:E37"/>
    <mergeCell ref="E38:E39"/>
    <mergeCell ref="I27:I28"/>
    <mergeCell ref="B25:B26"/>
    <mergeCell ref="B47:B48"/>
    <mergeCell ref="B43:B44"/>
    <mergeCell ref="B36:B37"/>
    <mergeCell ref="B38:B39"/>
    <mergeCell ref="B41:B42"/>
    <mergeCell ref="B45:B46"/>
    <mergeCell ref="I11:I12"/>
    <mergeCell ref="B32:B33"/>
    <mergeCell ref="I14:I15"/>
    <mergeCell ref="I25:I26"/>
    <mergeCell ref="I20:I21"/>
    <mergeCell ref="I16:I17"/>
    <mergeCell ref="B16:B17"/>
    <mergeCell ref="B14:B15"/>
    <mergeCell ref="H23:H30"/>
    <mergeCell ref="E11:E12"/>
    <mergeCell ref="K47:L47"/>
    <mergeCell ref="E45:E46"/>
    <mergeCell ref="E47:E48"/>
    <mergeCell ref="H46:K46"/>
    <mergeCell ref="B9:B10"/>
    <mergeCell ref="K44:L44"/>
    <mergeCell ref="K48:L48"/>
    <mergeCell ref="B23:B24"/>
    <mergeCell ref="I32:I33"/>
    <mergeCell ref="L32:L33"/>
    <mergeCell ref="L34:L35"/>
    <mergeCell ref="L36:L37"/>
    <mergeCell ref="L29:L30"/>
    <mergeCell ref="L38:L39"/>
    <mergeCell ref="B11:B12"/>
    <mergeCell ref="B20:B21"/>
    <mergeCell ref="B27:B28"/>
    <mergeCell ref="E5:E6"/>
    <mergeCell ref="E14:E15"/>
    <mergeCell ref="E16:E17"/>
    <mergeCell ref="E18:E19"/>
    <mergeCell ref="E20:E21"/>
    <mergeCell ref="B5:B6"/>
    <mergeCell ref="B7:B8"/>
    <mergeCell ref="T6:T7"/>
    <mergeCell ref="E7:E8"/>
    <mergeCell ref="E9:E10"/>
    <mergeCell ref="I9:I10"/>
    <mergeCell ref="I7:I8"/>
    <mergeCell ref="I5:I6"/>
    <mergeCell ref="L14:L15"/>
    <mergeCell ref="L16:L17"/>
    <mergeCell ref="L18:L19"/>
    <mergeCell ref="L20:L21"/>
    <mergeCell ref="L23:L24"/>
    <mergeCell ref="L25:L26"/>
    <mergeCell ref="L27:L28"/>
    <mergeCell ref="E32:E33"/>
    <mergeCell ref="H32:H39"/>
    <mergeCell ref="I23:I24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scale="89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32"/>
  <sheetViews>
    <sheetView tabSelected="1" workbookViewId="0" topLeftCell="A9">
      <selection activeCell="N18" sqref="N18"/>
    </sheetView>
  </sheetViews>
  <sheetFormatPr defaultColWidth="9.140625" defaultRowHeight="12.75"/>
  <cols>
    <col min="1" max="1" width="11.28125" style="0" customWidth="1"/>
    <col min="2" max="2" width="7.00390625" style="0" customWidth="1"/>
    <col min="3" max="3" width="20.28125" style="0" customWidth="1"/>
    <col min="4" max="5" width="15.140625" style="0" customWidth="1"/>
  </cols>
  <sheetData>
    <row r="1" spans="1:17" ht="50.25" customHeight="1" thickBot="1">
      <c r="A1" s="88" t="s">
        <v>1</v>
      </c>
      <c r="B1" s="88"/>
      <c r="C1" s="88"/>
      <c r="D1" s="88"/>
      <c r="E1" s="88"/>
      <c r="F1" s="16"/>
      <c r="G1" s="16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1" ht="46.5" customHeight="1" thickBot="1">
      <c r="A2" s="89" t="str">
        <f>'[1]реквизиты'!$A$2</f>
        <v>the European SAMBO Championship
among  women                                                                                                     Чемпионат Европы по САМБО среди женщин</v>
      </c>
      <c r="B2" s="90"/>
      <c r="C2" s="90"/>
      <c r="D2" s="90"/>
      <c r="E2" s="9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4"/>
      <c r="T2" s="14"/>
      <c r="U2" s="14"/>
    </row>
    <row r="3" spans="1:18" ht="27.75" customHeight="1" thickBot="1">
      <c r="A3" s="92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3" s="93"/>
      <c r="C3" s="93"/>
      <c r="D3" s="93"/>
      <c r="E3" s="94"/>
      <c r="F3" s="42"/>
      <c r="G3" s="42"/>
      <c r="H3" s="42"/>
      <c r="I3" s="42"/>
      <c r="J3" s="42"/>
      <c r="K3" s="42"/>
      <c r="L3" s="42"/>
      <c r="M3" s="9"/>
      <c r="N3" s="9"/>
      <c r="O3" s="9"/>
      <c r="P3" s="9"/>
      <c r="Q3" s="9"/>
      <c r="R3" s="14"/>
    </row>
    <row r="4" spans="8:18" ht="12.75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8:18" ht="12.7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9" ht="13.5" thickBot="1"/>
    <row r="10" spans="1:5" ht="28.5" customHeight="1" thickBot="1">
      <c r="A10" s="3"/>
      <c r="B10" s="1"/>
      <c r="C10" s="95" t="s">
        <v>3</v>
      </c>
      <c r="D10" s="96"/>
      <c r="E10" s="97"/>
    </row>
    <row r="11" spans="1:5" ht="43.5" customHeight="1" thickBot="1">
      <c r="A11" s="11"/>
      <c r="B11" s="10"/>
      <c r="C11" s="98" t="s">
        <v>4</v>
      </c>
      <c r="D11" s="99"/>
      <c r="E11" s="15" t="s">
        <v>5</v>
      </c>
    </row>
    <row r="12" spans="1:5" ht="12.75" customHeight="1">
      <c r="A12" s="100">
        <v>1</v>
      </c>
      <c r="B12" s="77"/>
      <c r="C12" s="102" t="str">
        <f>'[3]1'!$B$6</f>
        <v>Belarus</v>
      </c>
      <c r="D12" s="103" t="str">
        <f>'[3]1'!$C$6</f>
        <v>BLR</v>
      </c>
      <c r="E12" s="83">
        <f>'[3]1'!$BH$6</f>
        <v>45</v>
      </c>
    </row>
    <row r="13" spans="1:5" ht="12.75" customHeight="1">
      <c r="A13" s="101"/>
      <c r="B13" s="77"/>
      <c r="C13" s="86"/>
      <c r="D13" s="87"/>
      <c r="E13" s="104"/>
    </row>
    <row r="14" spans="1:5" ht="13.5" customHeight="1">
      <c r="A14" s="84">
        <v>2</v>
      </c>
      <c r="B14" s="77"/>
      <c r="C14" s="78" t="str">
        <f>'[3]1'!$B$7</f>
        <v>Russia</v>
      </c>
      <c r="D14" s="80" t="str">
        <f>'[3]1'!$C$7</f>
        <v>RUS</v>
      </c>
      <c r="E14" s="82">
        <f>'[3]1'!$BH$7</f>
        <v>41</v>
      </c>
    </row>
    <row r="15" spans="1:5" ht="12.75" customHeight="1">
      <c r="A15" s="85"/>
      <c r="B15" s="77"/>
      <c r="C15" s="86"/>
      <c r="D15" s="87"/>
      <c r="E15" s="104"/>
    </row>
    <row r="16" spans="1:5" ht="12.75" customHeight="1">
      <c r="A16" s="75">
        <v>3</v>
      </c>
      <c r="B16" s="77"/>
      <c r="C16" s="78" t="str">
        <f>'[2]1'!$B$8</f>
        <v>Bulgaria</v>
      </c>
      <c r="D16" s="80" t="str">
        <f>'[2]1'!$C$8</f>
        <v>BGR</v>
      </c>
      <c r="E16" s="82">
        <f>'[3]1'!$BH$8</f>
        <v>33</v>
      </c>
    </row>
    <row r="17" spans="1:5" ht="13.5" customHeight="1" thickBot="1">
      <c r="A17" s="76"/>
      <c r="B17" s="77"/>
      <c r="C17" s="79"/>
      <c r="D17" s="81"/>
      <c r="E17" s="105"/>
    </row>
    <row r="28" spans="1:5" ht="15.75">
      <c r="A28" s="4" t="str">
        <f>'[1]реквизиты'!$A$8</f>
        <v>Chiaf referee</v>
      </c>
      <c r="D28" s="17" t="str">
        <f>'[1]реквизиты'!$G$8</f>
        <v>A. Sheyko</v>
      </c>
      <c r="E28" s="43" t="str">
        <f>'[1]реквизиты'!$G$9</f>
        <v>/BLR/</v>
      </c>
    </row>
    <row r="29" spans="1:9" ht="15">
      <c r="A29" s="44" t="str">
        <f>'[1]реквизиты'!$A$9</f>
        <v>Гл. судья</v>
      </c>
      <c r="B29" s="23"/>
      <c r="C29" s="74" t="str">
        <f>'[1]реквизиты'!$I$8</f>
        <v>А. Шейко</v>
      </c>
      <c r="D29" s="74"/>
      <c r="E29" s="18" t="str">
        <f>'[1]реквизиты'!$I$9</f>
        <v>/БЛР/</v>
      </c>
      <c r="F29" s="45"/>
      <c r="G29" s="2"/>
      <c r="I29" s="19"/>
    </row>
    <row r="30" spans="1:5" ht="12.75">
      <c r="A30" s="19"/>
      <c r="E30" s="18"/>
    </row>
    <row r="31" spans="1:5" ht="15.75">
      <c r="A31" s="7" t="str">
        <f>'[1]реквизиты'!$A$10</f>
        <v>Chiaf  secretary</v>
      </c>
      <c r="B31" s="8"/>
      <c r="C31" s="5"/>
      <c r="D31" s="17" t="str">
        <f>'[1]реквизиты'!$G$10</f>
        <v>R. Zakirov</v>
      </c>
      <c r="E31" s="43" t="str">
        <f>'[1]реквизиты'!$G$11</f>
        <v>/RUS/</v>
      </c>
    </row>
    <row r="32" spans="1:12" ht="15">
      <c r="A32" t="str">
        <f>'[1]реквизиты'!$A$11</f>
        <v>Гл. секретарь</v>
      </c>
      <c r="C32" s="74" t="str">
        <f>'[1]реквизиты'!$I$10</f>
        <v>Р. Закиров</v>
      </c>
      <c r="D32" s="74"/>
      <c r="E32" s="18" t="str">
        <f>'[1]реквизиты'!$I$11</f>
        <v>/РОС/</v>
      </c>
      <c r="K32" s="74"/>
      <c r="L32" s="74" t="str">
        <f>'[1]реквизиты'!$I$10</f>
        <v>Р. Закиров</v>
      </c>
    </row>
  </sheetData>
  <mergeCells count="23">
    <mergeCell ref="C11:D11"/>
    <mergeCell ref="A12:A13"/>
    <mergeCell ref="B12:B13"/>
    <mergeCell ref="C12:C13"/>
    <mergeCell ref="D12:D13"/>
    <mergeCell ref="A1:E1"/>
    <mergeCell ref="A2:E2"/>
    <mergeCell ref="A3:E3"/>
    <mergeCell ref="C10:E10"/>
    <mergeCell ref="E12:E13"/>
    <mergeCell ref="A14:A15"/>
    <mergeCell ref="B14:B15"/>
    <mergeCell ref="C14:C15"/>
    <mergeCell ref="D14:D15"/>
    <mergeCell ref="E14:E15"/>
    <mergeCell ref="C29:D29"/>
    <mergeCell ref="K32:L32"/>
    <mergeCell ref="C32:D32"/>
    <mergeCell ref="A16:A17"/>
    <mergeCell ref="B16:B17"/>
    <mergeCell ref="C16:C17"/>
    <mergeCell ref="D16:D17"/>
    <mergeCell ref="E16:E17"/>
  </mergeCells>
  <printOptions/>
  <pageMargins left="1.1811023622047245" right="1.1811023622047245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2011-05-14T15:55:05Z</cp:lastPrinted>
  <dcterms:created xsi:type="dcterms:W3CDTF">1996-10-08T23:32:33Z</dcterms:created>
  <dcterms:modified xsi:type="dcterms:W3CDTF">2011-05-14T16:03:05Z</dcterms:modified>
  <cp:category/>
  <cp:version/>
  <cp:contentType/>
  <cp:contentStatus/>
</cp:coreProperties>
</file>